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yconsumersaustralia-my.sharepoint.com/personal/jim_wellsmore_energyconsumersaustralia_com_au/Documents/Desktop/"/>
    </mc:Choice>
  </mc:AlternateContent>
  <xr:revisionPtr revIDLastSave="0" documentId="8_{DC077A01-22A5-4B93-B22A-E28835A4A6B2}" xr6:coauthVersionLast="45" xr6:coauthVersionMax="45" xr10:uidLastSave="{00000000-0000-0000-0000-000000000000}"/>
  <bookViews>
    <workbookView xWindow="3560" yWindow="430" windowWidth="24030" windowHeight="16580" xr2:uid="{A6A777A8-FC08-4DC1-AF8E-DF91865B619A}"/>
  </bookViews>
  <sheets>
    <sheet name="6 years by approved" sheetId="1" r:id="rId1"/>
  </sheets>
  <externalReferences>
    <externalReference r:id="rId2"/>
  </externalReferences>
  <definedNames>
    <definedName name="_xlnm._FilterDatabase" localSheetId="0" hidden="1">'6 years by approved'!$A$1:$F$337</definedName>
    <definedName name="OrgType">[1]Lists!$B$2:$B$10</definedName>
    <definedName name="_xlnm.Print_Area" localSheetId="0">'6 years by approved'!$A$1:$F$376</definedName>
    <definedName name="Status">[1]Lists!$A$2:$A$4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1" l="1"/>
  <c r="I39" i="1" l="1"/>
  <c r="I47" i="1"/>
  <c r="I38" i="1"/>
  <c r="I37" i="1"/>
  <c r="I16" i="1"/>
  <c r="I14" i="1"/>
  <c r="I35" i="1"/>
  <c r="I36" i="1"/>
  <c r="I46" i="1" l="1"/>
  <c r="I57" i="1" l="1"/>
  <c r="I48" i="1"/>
  <c r="I45" i="1"/>
  <c r="I23" i="1"/>
  <c r="I21" i="1"/>
  <c r="I5" i="1"/>
  <c r="I3" i="1"/>
  <c r="I13" i="1"/>
  <c r="I7" i="1"/>
  <c r="I4" i="1"/>
  <c r="I59" i="1" l="1"/>
  <c r="I58" i="1"/>
  <c r="I56" i="1"/>
  <c r="I55" i="1"/>
  <c r="I54" i="1"/>
  <c r="I53" i="1"/>
  <c r="I52" i="1"/>
  <c r="I51" i="1"/>
  <c r="I50" i="1"/>
  <c r="I49" i="1"/>
  <c r="I44" i="1"/>
  <c r="I25" i="1"/>
  <c r="I43" i="1"/>
  <c r="I41" i="1"/>
  <c r="I42" i="1"/>
  <c r="I40" i="1"/>
  <c r="I34" i="1"/>
  <c r="I33" i="1"/>
  <c r="I32" i="1"/>
  <c r="I31" i="1"/>
  <c r="I30" i="1"/>
  <c r="I29" i="1"/>
  <c r="I28" i="1"/>
  <c r="I27" i="1"/>
  <c r="I26" i="1"/>
  <c r="I24" i="1"/>
  <c r="I22" i="1"/>
  <c r="I17" i="1"/>
  <c r="I19" i="1"/>
  <c r="I18" i="1"/>
  <c r="I15" i="1"/>
  <c r="I12" i="1"/>
  <c r="I11" i="1"/>
  <c r="I10" i="1"/>
  <c r="I9" i="1"/>
  <c r="I8" i="1"/>
  <c r="I60" i="1" s="1"/>
  <c r="I6" i="1"/>
  <c r="E346" i="1"/>
  <c r="I20" i="1" s="1"/>
</calcChain>
</file>

<file path=xl/sharedStrings.xml><?xml version="1.0" encoding="utf-8"?>
<sst xmlns="http://schemas.openxmlformats.org/spreadsheetml/2006/main" count="1564" uniqueCount="533">
  <si>
    <t>App No.</t>
  </si>
  <si>
    <t>Applicant</t>
  </si>
  <si>
    <t>Project title</t>
  </si>
  <si>
    <t>Status</t>
  </si>
  <si>
    <t>Financial Year Approved</t>
  </si>
  <si>
    <t>2014-15</t>
  </si>
  <si>
    <t>2016-17</t>
  </si>
  <si>
    <t>2017-18</t>
  </si>
  <si>
    <t>Investigation of the costs of type 5 and type 6 meters</t>
  </si>
  <si>
    <t>Approved</t>
  </si>
  <si>
    <t>Mapping electricity disconnections in the NEM</t>
  </si>
  <si>
    <t>Tariff-tracking and price analysis in NSW, QLD, SA, the ACT and TAS post price resets in July 2015</t>
  </si>
  <si>
    <t>CALD connections with emerging products and services in the energy sector</t>
  </si>
  <si>
    <t>Research the knowledge and participation of CALD consumers in the energy market, particularly in the new and emerging products and services sector.</t>
  </si>
  <si>
    <t>Saturn Corporate Resources Pty Ltd</t>
  </si>
  <si>
    <t>Impacts on consumers of deficiencies in the implementation of government initiatives</t>
  </si>
  <si>
    <t>TasCOSS Energy Advocacy and Research Project</t>
  </si>
  <si>
    <t>Energy Advocacy 2015-16</t>
  </si>
  <si>
    <t>Environment Victoria</t>
  </si>
  <si>
    <t>A Best Practice Energy Efficiency Plan for Victoria’s Homes</t>
  </si>
  <si>
    <t>Demand Tariffs for Small Customers – dealing with uncertainty</t>
  </si>
  <si>
    <t>New technologies: framework and protections for consumers in embedded networks and communities considering off-grid supply</t>
  </si>
  <si>
    <t>SA energy pricing and emerging themes for the NEM</t>
  </si>
  <si>
    <t>Network tariffs masterclass - a lamplight for consumers</t>
  </si>
  <si>
    <t>Embedding better practice among energy retailers</t>
  </si>
  <si>
    <t>Fitting the bill: improving the regulatory regime for community retailing</t>
  </si>
  <si>
    <t>A consumer perspective on how to regulate network businesses’ use of distributed generation and storage</t>
  </si>
  <si>
    <t>Advocacy in relation to appropriate gas market development and informed fuel choices by consumers</t>
  </si>
  <si>
    <t>Advocacy in relation to consumer protections in the context of innovative technology and energy services in the NEM.</t>
  </si>
  <si>
    <t>Enhar Pty Ltd</t>
  </si>
  <si>
    <t>Small business to benefit from solar PV energy price improvements, faster receipt of rebate payments and greater certainty on pricing of solar PV electricity</t>
  </si>
  <si>
    <t>Development of cost-reflective pricing tariffs for Australia’s distribution networks</t>
  </si>
  <si>
    <t>Withdrawn</t>
  </si>
  <si>
    <t>Ensuring Victorian DNSPs 2016-2020 revenue determination reflect consumers’ long-term interests</t>
  </si>
  <si>
    <t>Data and analysis of network and retail tariffs applicable to irrigators in the NEM</t>
  </si>
  <si>
    <t>Canegrowers</t>
  </si>
  <si>
    <t>Development of network tariffs for electricity used for irrigation in food and fibre production</t>
  </si>
  <si>
    <t>Protecting Solar Customers</t>
  </si>
  <si>
    <t>Assets not Liabilities: ensuring fair regulatory valuations for Australia’s electricity networks</t>
  </si>
  <si>
    <t>Geospatial mapping and consumers: improving the use of geospatial data by local government</t>
  </si>
  <si>
    <t>Enhancing advocacy on behalf of regional Queensland consumers in the context of proposed major electricity policy and reform developments in 2015/16</t>
  </si>
  <si>
    <t>AER Review of Qld electricity transmission revenue reset (Powerlink) 2016 -2020</t>
  </si>
  <si>
    <t>AER Review of Victorian electricity transmission revenue reset (Ausnet) 2016-2020</t>
  </si>
  <si>
    <t>AER Review of Victorian electricity distribution revenue reset 2016-2020</t>
  </si>
  <si>
    <t>AER Review of SA gas distribution revenue reset (Australian Gas Networks (AGN)) 2015-2020</t>
  </si>
  <si>
    <t>AER Review of Darwin Amadeus gas pipeline revenue reset</t>
  </si>
  <si>
    <t>Advocating for positive consumer outcomes from the introduction of cost reflective network pricing.</t>
  </si>
  <si>
    <t>Advocating for better consumer outcomes through improved energy market governance</t>
  </si>
  <si>
    <t>Advocacy to improve demand side participation for consumers</t>
  </si>
  <si>
    <t>Starfish Initiatives</t>
  </si>
  <si>
    <t>Increasing consumer access to new technologies</t>
  </si>
  <si>
    <t>How can consumers engage with the energy market and drive real competition?</t>
  </si>
  <si>
    <t>Demand-side Energy Reference Group</t>
  </si>
  <si>
    <t>Making Markets simple: The Consumer Care Index</t>
  </si>
  <si>
    <t>Putting consumers at the centre of the NEM – legal, institutional, and economic analysis for input into the Governance Review</t>
  </si>
  <si>
    <t>Power Transformed: Understanding consumer decision making in the complex and transforming energy market</t>
  </si>
  <si>
    <t>Australian PV Institute</t>
  </si>
  <si>
    <t>Network charges and regulatory proposals advocacy for energy consumers who have, or intend to, install photovoltaics</t>
  </si>
  <si>
    <t>2015/16</t>
  </si>
  <si>
    <t>2015 update of TEC/Greenpeace Green Electricity Guide and What Price Solar factsheet</t>
  </si>
  <si>
    <t>National Consumer Roundtable on Energy – organisation of meetings</t>
  </si>
  <si>
    <t>Embedding Better Practice among Energy Retailers</t>
  </si>
  <si>
    <t>Assistance to Far North Queensland industry and social organisations to ensure input to Qld Productivity Commission Electricity Pricing Inquiry</t>
  </si>
  <si>
    <t>Regulatory architecture for a consumer-driven energy market</t>
  </si>
  <si>
    <t>Legal support and capacity-building for consumers in limited merits review</t>
  </si>
  <si>
    <t>Advocacy on the future of the natural gas supply and prices to Tasmanian small businesses</t>
  </si>
  <si>
    <t>Consumer advocacy into stage 2 of the AEMC review of east coast gas markets</t>
  </si>
  <si>
    <t>SACOSS intervention in the Australian Competition Tribunal merits review of SA Power Networks</t>
  </si>
  <si>
    <t>Examination of the existence and impacts of cross-subsisides in Tasmanian small business electricity tariffs</t>
  </si>
  <si>
    <t>Amicus curiae application to Federal Court in SAPN v AER in support of solar consumers</t>
  </si>
  <si>
    <t>Tyson Vaughan</t>
  </si>
  <si>
    <t>Spoilt for choice: how the NEM framework thinks consumers make choices, and how they choose in reality</t>
  </si>
  <si>
    <t>Proponent involvement in local generation network credit rule change process</t>
  </si>
  <si>
    <t>Life after FiTs: options for solar and other consumers</t>
  </si>
  <si>
    <t>Backroad Connections</t>
  </si>
  <si>
    <t>Research review and advocacy on the fair value of distributed generation</t>
  </si>
  <si>
    <t>National Retail Association</t>
  </si>
  <si>
    <t>Embedded network energy pricing - developing an equitable energy pricing policy for retail shopping centres</t>
  </si>
  <si>
    <t>University of Sydney</t>
  </si>
  <si>
    <t>Improving the effectiveness of consumers submissions made to the AEMC</t>
  </si>
  <si>
    <t>Daintree/Cape Tribulation Project</t>
  </si>
  <si>
    <t>Burnett Inland Economic Development Organisation</t>
  </si>
  <si>
    <t>2016 Queensland Rural Domestic Energy Consumer's Report</t>
  </si>
  <si>
    <t>Energised Consumers - Supporting ACT low-income domestic NGOs , consumers and small business consumers</t>
  </si>
  <si>
    <t>Protecting solar customers in setting network tariffs</t>
  </si>
  <si>
    <t>SME uptake of clean and renewable energy efficient solutions</t>
  </si>
  <si>
    <t>Survey of SME electricity supply contracts and barriers to reducing costs</t>
  </si>
  <si>
    <t>Engagement in Victorian hardship inquiry</t>
  </si>
  <si>
    <t>Assessment of the SA electricity wholesale market late 2015</t>
  </si>
  <si>
    <t>Performance scorecard on NSPs development of cost reflective tariffs</t>
  </si>
  <si>
    <t>SACOSS Appeal/Intervention in the Australian Competition Tribunal – AER Final Decision on the SA Power Networks Determination 2015-20</t>
  </si>
  <si>
    <t>Council of Social Service NSW (NCOSS)</t>
  </si>
  <si>
    <t>CEO Grant Advocacy in NSW TSS</t>
  </si>
  <si>
    <t>CEO Grant Review of Tas wholesale electricity contract regulatory instrument Issues Paper</t>
  </si>
  <si>
    <t>Business South Australia</t>
  </si>
  <si>
    <t>Analysis of SAPN tariff reforms through its proposed TSS in relation to impacts on small business</t>
  </si>
  <si>
    <t>Smart home control: exploring the potential for enabling technologies in vulnerable and disadvantaged households</t>
  </si>
  <si>
    <t>Rank the Energy Retailer 2016</t>
  </si>
  <si>
    <t>Ensuring the Powerlink and SP Ausnet 2017-2022 Revenue Determinations reflect consumers’ long-term interests</t>
  </si>
  <si>
    <t>Interaction between energy supply and residential rental housing arrangements</t>
  </si>
  <si>
    <t>Advocacy for residential and business consumers to QLD Productivity Commission (QPC) Review of Electricity Prices</t>
  </si>
  <si>
    <t>Small Business Advocacy on TasNetworks Distribution Determination 2017-2019</t>
  </si>
  <si>
    <t>Tariff-tracking and price analysis in NSW, QLD, SA, ACT and TAS post price resets in July 2016</t>
  </si>
  <si>
    <t>Networks &amp; batteries: what’s best for consumers?</t>
  </si>
  <si>
    <t>Aged and Community Services Tasmania</t>
  </si>
  <si>
    <t>Network Tariff Reform undertaken by TasNetworks</t>
  </si>
  <si>
    <t xml:space="preserve">CEO Grant  Consumer Engagement </t>
  </si>
  <si>
    <t>CEO Grant Travel to DIIS data access workshop</t>
  </si>
  <si>
    <t>CEO Grant Representing CALD energy consumers at the ENA Conference, Adelaide May 2016</t>
  </si>
  <si>
    <t>AER vs Australian Competition Tribunal ADJR applications to the Full Federal Court: NSD 415,416,418,419,420/2016</t>
  </si>
  <si>
    <t>Provision of legal expertise to consumer advocacy organisations in relation to limited merits review and associated judicial review proceedings</t>
  </si>
  <si>
    <t>CUAC intervention in the Australian Competition Tribunal – AER final decision for the Victorian DNSPs</t>
  </si>
  <si>
    <t>TasCOSS energy advocacy and research project - bridging grant</t>
  </si>
  <si>
    <t>Photovoltaics on apartment buildings</t>
  </si>
  <si>
    <t>Realising the benefits of smart meters</t>
  </si>
  <si>
    <t>Research and advocacy materials on accelerated depreciation</t>
  </si>
  <si>
    <t>Seed Advisory Pty Ltd</t>
  </si>
  <si>
    <t>Plug and Play: Facilitating innovation and productivity in Australia's electricity markets</t>
  </si>
  <si>
    <t>CALD Connections with emerging products and services in the energy market - bridging grant</t>
  </si>
  <si>
    <t>National Consumer Roundtable on Energy - organisation of meetings</t>
  </si>
  <si>
    <t>Robert Campbell</t>
  </si>
  <si>
    <t>Engagement of Senior Counsel to advise on QLD FiT</t>
  </si>
  <si>
    <t>Embedded Network and On-Sellers Framework - Advocacy for exempt consumers</t>
  </si>
  <si>
    <t>Electricity pricing and managing heatwaves at home: mitigating health and financial risks for heat-vulnerable household consumers</t>
  </si>
  <si>
    <t>Tariff Assessment Tool</t>
  </si>
  <si>
    <t>Planning future grids together: improving engagement between network planners and local government</t>
  </si>
  <si>
    <t>Tariff analysis and solar potential platform for consumers</t>
  </si>
  <si>
    <t>North Coast Energy Forum (NCEF) NSW 2016</t>
  </si>
  <si>
    <t>Delivering stakeholder support for AEMC Local Generation Network Credits Rule Change</t>
  </si>
  <si>
    <t>Open NEM</t>
  </si>
  <si>
    <t>Understanding the changing needs of residential energy consumers in the information age and the implications for tariff reform</t>
  </si>
  <si>
    <t>Enhanced advocacy on behalf of small business in SE QLD</t>
  </si>
  <si>
    <t>CEO Grant: Canegrowers response to QCA Draft Determination – regulated retail electricity prices 2016-17</t>
  </si>
  <si>
    <t>Hobart City Council</t>
  </si>
  <si>
    <t>Helping Tasmanian local government to understand their households and small businesses energy use</t>
  </si>
  <si>
    <t>Fair access to safe and affordable energy for domestic retail consumers - Bridging funding application</t>
  </si>
  <si>
    <t>Developing strategic and collaborative approach to influencing change in the SA wholesale energy market to address high electricity prices</t>
  </si>
  <si>
    <t xml:space="preserve">Uniting Communities </t>
  </si>
  <si>
    <t>Five Minutes More - promoting consumers perspectives in the rule change proposal to move wholesale market to 5 minute settlement</t>
  </si>
  <si>
    <t>Living DNA - bridging grant</t>
  </si>
  <si>
    <t>Testing the advantages of the new approach to network revenue resets</t>
  </si>
  <si>
    <t>Determining full economic value of feed-in tarffs for solar PV in Tasmania</t>
  </si>
  <si>
    <t>CEO GRANT Response to Aurora Energy 2016 retail priced determination draft standing offer price strategy resubmission</t>
  </si>
  <si>
    <t>Bundaberg Regional Irrigators Group (BRIG)</t>
  </si>
  <si>
    <t>Research and Advocacy materials on the feasibility of rural electricity users in Queensland going off-grid and in particular, irrigators</t>
  </si>
  <si>
    <t>Estimating the impact of electricity bills on business in regional Queensland</t>
  </si>
  <si>
    <t>Advocacy on behalf of Small Business to Tasmanian Energy Security Taskforce Inquiry</t>
  </si>
  <si>
    <t>Solar Citizens</t>
  </si>
  <si>
    <t>Embracing Solar: Which networks are best supporting access to solar power</t>
  </si>
  <si>
    <t>St Kilda Community Housing (STKCH), Oakley Greenwood</t>
  </si>
  <si>
    <t>Energy Efficiency in Community Housing: STKHC's experience</t>
  </si>
  <si>
    <t>New Network Regulatory Reforms</t>
  </si>
  <si>
    <t>Facilitating Competition in the Tasmanian residential electricity market: barriers and opportunities</t>
  </si>
  <si>
    <t>Gas vs Solar: cost effective strategies for small energy  consumers</t>
  </si>
  <si>
    <t>Assessing and improving consumer outcomes of network pricing reform</t>
  </si>
  <si>
    <t>University of NSW</t>
  </si>
  <si>
    <t>Photovoltaics on Apartment Buildings</t>
  </si>
  <si>
    <t>Community Power Agency</t>
  </si>
  <si>
    <t>Clean Energy for All: Policy advocacy to increase clean energy accessibility and affordability</t>
  </si>
  <si>
    <t>Yes 2 Renewables</t>
  </si>
  <si>
    <t>CEO Grant: Community Energy Campaign</t>
  </si>
  <si>
    <t>CEO Grant: TEC engagement in AER regulatory processes</t>
  </si>
  <si>
    <t>NEM &amp; Disruptive Technology: engaging the community</t>
  </si>
  <si>
    <t>Better consumer outcomes through smarter metering</t>
  </si>
  <si>
    <t>Defining vulnerability for electricity and gas consumers</t>
  </si>
  <si>
    <t>NCOSS Community Sector Energy Advocacy and Research Project</t>
  </si>
  <si>
    <t>TasCOSS Energy Consumer Advocacy Project</t>
  </si>
  <si>
    <t>Monitoring &amp; Assessment of CALD Energy Engagement Guidelines</t>
  </si>
  <si>
    <t>CALD demand side participation project</t>
  </si>
  <si>
    <t>Energy literacy, CALD consumers and payment assistance</t>
  </si>
  <si>
    <t>Living DNA 2: Applying  the Deliberate, Negotiate, Agree framework to lived experience</t>
  </si>
  <si>
    <t>Response to the AEMC draft report on the Victorian Deemed Wholesale Gas Market (DWGM)</t>
  </si>
  <si>
    <t>Beyond Zero Emissions</t>
  </si>
  <si>
    <t>CEO International Scholarship Grant - Community Energy in Germany</t>
  </si>
  <si>
    <t>CEO Grant: CUAC Submission to the Victorian LMR community consultation</t>
  </si>
  <si>
    <t>Empowering Low-Income households through electricity decarbonisation</t>
  </si>
  <si>
    <t>Policy &amp; Advocacy to secure a 30% reduction in electricity prices for irrigated agriculture</t>
  </si>
  <si>
    <t>CEO Grant: COTA Qld participation in the ENA/CSIRO Electricity Network transformation Roadmap Draft Concept Workshop</t>
  </si>
  <si>
    <t>CEO GRANT Economic and Price Modelling to support Canegrowers' continued engagement with the AER and Ergon</t>
  </si>
  <si>
    <t>Tasmanian Farmers &amp; Graziers Association</t>
  </si>
  <si>
    <t>CEO Grant: Network Tariff Reform undertaken by TasNetworks</t>
  </si>
  <si>
    <t>CEO Grant: Response to Queensland Competition Authority Scoping Paper</t>
  </si>
  <si>
    <t>2017 Green Electricity Guide</t>
  </si>
  <si>
    <t>Opportunities for more affordable, reliable, and secure energy in the national electricity and gas market</t>
  </si>
  <si>
    <t>Sydney Alliance</t>
  </si>
  <si>
    <t>Voices for Power</t>
  </si>
  <si>
    <t>CEO Grant: Finkel Review Submission</t>
  </si>
  <si>
    <t>Enova Community Ltd</t>
  </si>
  <si>
    <t>Energy Information Centre - Virtual Hub</t>
  </si>
  <si>
    <t>CALD Advocacy Project</t>
  </si>
  <si>
    <t>Systemic advocacy training &amp; support for representatives of older energy consumers</t>
  </si>
  <si>
    <t xml:space="preserve">  Market transformation: Safeguarding consumer outcomes</t>
  </si>
  <si>
    <t>Investigating residential customers' reactions to incoming cost-reflective electricity tariffs</t>
  </si>
  <si>
    <t>Study of the Tasmanian Wholesale Electricity Market and its Impacts on Small Business</t>
  </si>
  <si>
    <t>Irrigators - A Network Solution?</t>
  </si>
  <si>
    <t>Examining long-term hardship through consumer case studies</t>
  </si>
  <si>
    <t>Q Shelter</t>
  </si>
  <si>
    <t>Evaluating energy management options in community housing multi-unit dwellings to reduce energy costs for community housing tenants</t>
  </si>
  <si>
    <t>Response to 5-30 Rule Change</t>
  </si>
  <si>
    <t>Who Pays? Access to affordable energy for domestic retail consumers</t>
  </si>
  <si>
    <t>Paying forever? Providing fair access to new energy products and services</t>
  </si>
  <si>
    <t>Good Choice/Bad Choice - fair  access to the benefits of a competitive retail energy market for domestic consumers</t>
  </si>
  <si>
    <t>Transition to What?</t>
  </si>
  <si>
    <t>Local Government Association Tasmania</t>
  </si>
  <si>
    <t>CEO Grant: LGAT Energy Policy and Advocacy</t>
  </si>
  <si>
    <t>Use your power</t>
  </si>
  <si>
    <t>CEO GRANT: QCOSS - Response to QCA Draft Determination on Regulated Retail Electricity Prices for Regional QLD 2017-18</t>
  </si>
  <si>
    <t>CEO Grant: Advocacy in 5 minute rule change process</t>
  </si>
  <si>
    <t>Regional Development Australia, Far North</t>
  </si>
  <si>
    <t>Regional Grids for Power Resilience</t>
  </si>
  <si>
    <t>Macquarie University</t>
  </si>
  <si>
    <t>Exploring the nexus of energy use, ageing, and health and wellbeing among older Australians</t>
  </si>
  <si>
    <t>Queensland University of Technology (QUT)</t>
  </si>
  <si>
    <t>CitySmart Pty Ltd</t>
  </si>
  <si>
    <t>New steps towards decoding electricity tariffs for consumers</t>
  </si>
  <si>
    <t>Using immediate meter-data feedback to improve consumers energy learnings</t>
  </si>
  <si>
    <t>Empowering irrigation consumers to improve their long term electricity purchase arrangements</t>
  </si>
  <si>
    <t>Research and analysis support irrigator submissions to ACCC inquiry into electricity prices</t>
  </si>
  <si>
    <t>Tasmanian Small Business Advocacy to ACCC Inquiry Into Retail Electricity Prices</t>
  </si>
  <si>
    <t>Paving an affordable and reliable transition to a renewable energy future for small business and regional consumers</t>
  </si>
  <si>
    <t>Richard Tooth</t>
  </si>
  <si>
    <t>Pricing of essential services infrastructure</t>
  </si>
  <si>
    <t>Tariff-Tracking and price analysis in NSW, Queensland, South Australia, the ACT and Tasmania post price resets in July 2017, 2018 and 2019</t>
  </si>
  <si>
    <t>CEO Grant: Continuing participation in review of Victorian Deemed Wholesale Gas Market (DWGM)</t>
  </si>
  <si>
    <t>CEO Travel Grant: Citizens Energy Forum U.K</t>
  </si>
  <si>
    <t>Variation: Cost effective strategies for small energy consumers</t>
  </si>
  <si>
    <t>Ongoing monitoring and evaluation of CALD engagement strategies</t>
  </si>
  <si>
    <t>Empowering low-income households through electricity decarbonisation - Phase 2</t>
  </si>
  <si>
    <t>CEO grant to respond to the AEMC Review into the scope of economic regulation applied to covered pipelines</t>
  </si>
  <si>
    <t>CEO grant to hold invite only workshop on the future of network planning</t>
  </si>
  <si>
    <t>The role of distributed energy resources in facilitating the equitable and efficient decarbonisation of the NEM</t>
  </si>
  <si>
    <t xml:space="preserve">Identification of the profit component of Queenslanders electricity bills </t>
  </si>
  <si>
    <t>CEO Grant: Tasmanian Small Business Council in response to TasNetwork's Regulatory Reset 2019-24, Direction and Priorities Consultation Paper</t>
  </si>
  <si>
    <t xml:space="preserve">Relationships to Reform the Retail Sector for Better Practice Management of Vulnerable Customers </t>
  </si>
  <si>
    <t xml:space="preserve">Utility Scale Storage in the Move to Zero Carbon </t>
  </si>
  <si>
    <t>Pets and energy at home: Implications of pet care for energy demand in Australia households</t>
  </si>
  <si>
    <t>Australian Farm Institute</t>
  </si>
  <si>
    <t xml:space="preserve">The impacts of energy costs on the Australian agriculture sector </t>
  </si>
  <si>
    <t>Engagement with Rate of Return Guidelines</t>
  </si>
  <si>
    <t>Equitable, Affordable, Inclusive Energy Transition Advocacy project</t>
  </si>
  <si>
    <t>Bright Sparks</t>
  </si>
  <si>
    <t>Engagement with electricity cost management by SMEs: Exploring the options and preferences for different approaches</t>
  </si>
  <si>
    <t>AER TasNetworks Revenue Proposal (distribution) - Small Business advocacy</t>
  </si>
  <si>
    <t>Understanding the characteristics of consumers and the implications for tariff reform</t>
  </si>
  <si>
    <t>Enhanced participation in AER Revenue review and determination process for TasNetworks 2019-2024</t>
  </si>
  <si>
    <t>Engineroom Infrastructure Consulting Pty Ltd</t>
  </si>
  <si>
    <t>Evaluating the causes of high wholesale market prices in the NEM</t>
  </si>
  <si>
    <t xml:space="preserve">Advocating for life support consumers on electricity networks </t>
  </si>
  <si>
    <t>Central Victorian Greenhouse Alliance (CVGA)</t>
  </si>
  <si>
    <t>Empowering communities in network transformation</t>
  </si>
  <si>
    <t>AER TasNetworks Revenue Proposal (transmission) - Small Business advocacy</t>
  </si>
  <si>
    <t>Responses to the AEMC Review of regulations for covered gas pipelines</t>
  </si>
  <si>
    <t>CALD Consumer Sentiment Survey</t>
  </si>
  <si>
    <t>Irrigators - a network solution?</t>
  </si>
  <si>
    <t>ClimateWorks Australia &amp; Seed Advisory Pty Ltd</t>
  </si>
  <si>
    <t>Plug and Play Stage 2: Better representation of consumers in setting connection standards in the Australian electricity market</t>
  </si>
  <si>
    <t xml:space="preserve">Electricity deals: giving the power back to consumers </t>
  </si>
  <si>
    <t>Institute for Choice</t>
  </si>
  <si>
    <t>Smart Meters: What do consumers want?</t>
  </si>
  <si>
    <t>Enage with the AER its development of the Rate of Return Guideline</t>
  </si>
  <si>
    <t>Ergon Energy determination</t>
  </si>
  <si>
    <t>Summer readiness</t>
  </si>
  <si>
    <t>CEO Grant: Plug and Play Phase 2</t>
  </si>
  <si>
    <t>CEO Grant: Queensland Competition Authority - Determination on Electricity prices</t>
  </si>
  <si>
    <t>Lighting Council Australia</t>
  </si>
  <si>
    <t>Review of Non-Compliant Products in the residential lighting sector</t>
  </si>
  <si>
    <t xml:space="preserve">Household Lighting Investment Webtool </t>
  </si>
  <si>
    <t>Our Grid: Concepts, strategies and relationships to engage energy consumers towards the Future Grid</t>
  </si>
  <si>
    <t>Working Poor Energy Consumers –Enhancing Support for Vulnerable Customers</t>
  </si>
  <si>
    <t>Exploring the cognitive biases affecting SME engagement with electricity management:
Implications for electricity retailers.</t>
  </si>
  <si>
    <t>Electricity deals: providing a consumer safety net is a shared responsibility</t>
  </si>
  <si>
    <t>Energy Rebates – Getting it right for people with disability</t>
  </si>
  <si>
    <t>Advocacy for low energy homes</t>
  </si>
  <si>
    <t>Synengco</t>
  </si>
  <si>
    <t>Building knowledge of the transitioning National Energy Market - a tool for energy consumers that also benefits policy makers and advocates</t>
  </si>
  <si>
    <t>NSW Irrigators' Council</t>
  </si>
  <si>
    <t>Irrigators – the flow on benefits of regionally embedded generation.</t>
  </si>
  <si>
    <t>Seemful</t>
  </si>
  <si>
    <t>An Investigation Into the Viability of Spend Management Tools In the National Energy Market</t>
  </si>
  <si>
    <t>Increasing the voice of small business and regional consumers at the energy policy table</t>
  </si>
  <si>
    <t>Queensland Electricity Networks Distribution Determination Process 2020 - 2025: Fair outcomes for low income and vulnerable consumers</t>
  </si>
  <si>
    <t>Including Energy Efficiency in Minimum Rental Housing Standards in Queensland</t>
  </si>
  <si>
    <t>Equitable, Affordable Inclusive Energy Transition Advocacy Project</t>
  </si>
  <si>
    <t>Consumers Federation of Australia</t>
  </si>
  <si>
    <t>CEO Grant Lighting Energy Efficiency Advisory Group</t>
  </si>
  <si>
    <t>CEO Grant - QCOSS Engagement with Queensland Competition Authority on Regulated Retail Electricity Prices.</t>
  </si>
  <si>
    <t>Better Renting</t>
  </si>
  <si>
    <t>CEO Grant - Comfy homes pre-winter advocacy and community-building</t>
  </si>
  <si>
    <t>Dynamic Analysis</t>
  </si>
  <si>
    <t>Preventing the next price shock – how to efficiently ‘slim’ the grid by leveraging  distributed generation and storage</t>
  </si>
  <si>
    <t>Laboratory Verification of Demand Management and Peer to Peer Energy Trading</t>
  </si>
  <si>
    <t>The Business Case and an Evaluation Framework for Consumer Engagement</t>
  </si>
  <si>
    <t>Clean Energy Access &amp; Affordability Solutions: Getting to Scale</t>
  </si>
  <si>
    <t>Implementing a stronger Energy Comparator Code of Conduct ECCC</t>
  </si>
  <si>
    <t>Managing the transition: safeguarding consumer outcomes during energy market transformation</t>
  </si>
  <si>
    <t>Network engagement project</t>
  </si>
  <si>
    <t>Future proofing your energy bills: toolbox for small business</t>
  </si>
  <si>
    <t>CEO Grant National Consumer Roundtable on Energy</t>
  </si>
  <si>
    <t>Not approved</t>
  </si>
  <si>
    <t xml:space="preserve">Not approved </t>
  </si>
  <si>
    <t xml:space="preserve">Total funding </t>
  </si>
  <si>
    <t>Energy Consumer Advocacy Project</t>
  </si>
  <si>
    <t>2018-19</t>
  </si>
  <si>
    <t>Resourcing for optimal consumer engagement with energy network businesses</t>
  </si>
  <si>
    <t>The Energy Project</t>
  </si>
  <si>
    <t>CEO Grant Consumer Scrutiny of the proposed RiverLink Interconnector</t>
  </si>
  <si>
    <t>CEO Grant - Consumer participation in Open Energy workshop</t>
  </si>
  <si>
    <t>CEO Grant - NEM training for advocates</t>
  </si>
  <si>
    <t>Mapping Electricity Disconnections 2</t>
  </si>
  <si>
    <t>The role of distributed energy resources (DER) in the equitable decarbonisation of the NEM</t>
  </si>
  <si>
    <t>Ongoing Monitoring &amp; Assessment of CALD Energy Engagement Guidelines</t>
  </si>
  <si>
    <t>CEO Grant - Tariff Reform Workshop for Consumer Advocates</t>
  </si>
  <si>
    <t>CEO Grant - AER re OPEX productivity</t>
  </si>
  <si>
    <t>CEO Grant - TasNetworks consultation on Project Marinus</t>
  </si>
  <si>
    <t>Fourth&amp;Centre</t>
  </si>
  <si>
    <t>CEO Grant - Training materials for low-income energy affordability</t>
  </si>
  <si>
    <t>CEO Grant - advocate travel for Housing Workshop</t>
  </si>
  <si>
    <t>Gill Owen Scholarship</t>
  </si>
  <si>
    <t>Ash Salardini</t>
  </si>
  <si>
    <t>Consumer voice to Vic Default Offer</t>
  </si>
  <si>
    <t>A blueprint to lower energy prices</t>
  </si>
  <si>
    <t>CEO Grant - Small Business Energy Summit</t>
  </si>
  <si>
    <t xml:space="preserve">Perspectives on Moreland Power: A vulnerable consumer perspective on renewable energy program models </t>
  </si>
  <si>
    <t xml:space="preserve">Brotherhood of St. Laurence </t>
  </si>
  <si>
    <t xml:space="preserve">Consumer input into the 2020 regulatory reset for Victorian electricity networks </t>
  </si>
  <si>
    <t>Everyday People – Connecting with people on both sides of the digital divide.</t>
  </si>
  <si>
    <t>Home Energy Management Service Phase 1</t>
  </si>
  <si>
    <t>DER Export Management Advocacy Project</t>
  </si>
  <si>
    <t>Predicting the emergence of battery systems at a residential and wholesale level and the resulting policy implications for consumers</t>
  </si>
  <si>
    <t>Community batteries: A new piece of the energy equity puzzle?</t>
  </si>
  <si>
    <t>Consumer Scrutiny of SA Power Networks 2020-25 Revenue Determination</t>
  </si>
  <si>
    <t>Project Marinus – response to Initial Feasibility Report.</t>
  </si>
  <si>
    <t>Creating a power sharing grid</t>
  </si>
  <si>
    <t>Healthy Homes for people who rent</t>
  </si>
  <si>
    <t>Boosting consumer advocacy to improve housing energy performance</t>
  </si>
  <si>
    <t>COTA Energy Advocacy National Workshop</t>
  </si>
  <si>
    <t xml:space="preserve">CEO Grant: Advocate to attend Tasmanian Energy Development Conference </t>
  </si>
  <si>
    <t>Tasmanian Renewable Energy Alliance</t>
  </si>
  <si>
    <t>CEO Grant Changes in the Tasmanian electricity industry - consumer advocacy</t>
  </si>
  <si>
    <t>CEO Grant - ElectraNet PADR submission</t>
  </si>
  <si>
    <t>Totally Renewable Yackandandah</t>
  </si>
  <si>
    <t>CEO Grant - Study tour for community energy</t>
  </si>
  <si>
    <t>Energy: Using Everyday Language</t>
  </si>
  <si>
    <r>
      <t xml:space="preserve">The impact of </t>
    </r>
    <r>
      <rPr>
        <i/>
        <sz val="9"/>
        <rFont val="Arial"/>
        <family val="2"/>
      </rPr>
      <t>retailer obligations</t>
    </r>
    <r>
      <rPr>
        <sz val="9"/>
        <rFont val="Arial"/>
        <family val="2"/>
      </rPr>
      <t xml:space="preserve"> on CALD energy consumers experiencing payment difficulties </t>
    </r>
  </si>
  <si>
    <t>DER Integration Advocacy Project</t>
  </si>
  <si>
    <t>Investigation of occupant thermal comfort and adaptive behaviour in Australian residential buildings</t>
  </si>
  <si>
    <t>Impact of the introduction of default time-of-use tariffs</t>
  </si>
  <si>
    <t>Review of the governance arrangements for transmission investment in the NEM</t>
  </si>
  <si>
    <t>Small Business Energy Savings Tool – online resource</t>
  </si>
  <si>
    <t>CEO Grant - AER network profitability measures</t>
  </si>
  <si>
    <t>CEO Grant - AER draft asset replacement guideline</t>
  </si>
  <si>
    <t>CEO Grant - AEMC Phase 1 consultation stand alone networks</t>
  </si>
  <si>
    <t>Participation in AEMO technical modelling workshop</t>
  </si>
  <si>
    <t>John Herbst</t>
  </si>
  <si>
    <t>CEO Grant - Sub to TasNetworks TSS</t>
  </si>
  <si>
    <t>CEO Grant - Sub to ACCC electricity monitoring consultation</t>
  </si>
  <si>
    <t xml:space="preserve">CEO Grant - sub to Select Committee </t>
  </si>
  <si>
    <t xml:space="preserve">CEO Grant - AEMO stakeholder briefing on planning </t>
  </si>
  <si>
    <t>Do consumers want to be empowered? Understanding and supporting agency in decision-­‐fatigued consumers</t>
  </si>
  <si>
    <t>Investigating the Feasibility of Local Government forming an Electricity Retailer</t>
  </si>
  <si>
    <t>Protecting consumers in a changing world: safeguarding consumer outcomes in the transforming energy market</t>
  </si>
  <si>
    <t>Low Income &amp; Locked out solar garden pilot</t>
  </si>
  <si>
    <t>Responsible Energy Data Collection and Use Through Diverse Business and Community Models</t>
  </si>
  <si>
    <t>Residential customers and block-chain based peer-to-peer trading</t>
  </si>
  <si>
    <t xml:space="preserve">Energy Alchemy: Pay It Forward Initiatives </t>
  </si>
  <si>
    <t>Understanding drivers of peak demand shifting of households</t>
  </si>
  <si>
    <t>Swinburne University of Technology</t>
  </si>
  <si>
    <t>Facilitating Energy Efficiency Improvements for Common Property in High-Rise Apartments Buildings</t>
  </si>
  <si>
    <t>Systems mapping of household energy consumption and efficiency</t>
  </si>
  <si>
    <t>Piloting the National Housing stock, Hardship and Heath Indicator (NEHHHI)</t>
  </si>
  <si>
    <t>Increasing advocates' understanding of the value of PV and batteries in reduciong network peaks and bills</t>
  </si>
  <si>
    <t>CEO Grant: Engage with ESB Post 2025 Market Review</t>
  </si>
  <si>
    <t>Maps of Energy Agency and Vulnerability in Victoria’s Changing Energy Market</t>
  </si>
  <si>
    <t>Retail electricity competition: Better monitoring the competitive landscape.</t>
  </si>
  <si>
    <t>Understanding consumer load automation: data, rights, trust</t>
  </si>
  <si>
    <t>CEO Grant Agriculture Industries Energy Taskforce</t>
  </si>
  <si>
    <t>Improving support frameworks for energy consumers with disability</t>
  </si>
  <si>
    <t>Solar for Renters - assessing the benefits, addressing the risks and challenges.</t>
  </si>
  <si>
    <t>2015-16</t>
  </si>
  <si>
    <t>St Vincent de Paul Society (National)</t>
  </si>
  <si>
    <t>Intelligent Energy Systems Advisory Pty Ltd</t>
  </si>
  <si>
    <t>South Australian Council of Social Service (SACOSS)</t>
  </si>
  <si>
    <t>Total Environment Centre (TEC)</t>
  </si>
  <si>
    <t>Public Interest Advocacy Centre (PIAC)</t>
  </si>
  <si>
    <t>Renew (formerly the Alernative Technology Association)</t>
  </si>
  <si>
    <t>Queensland Council of Social Service (QCOSS)</t>
  </si>
  <si>
    <t>Consumer Action Law Centre (CALC)</t>
  </si>
  <si>
    <t>St Vincent de Paul Society (Queensland)</t>
  </si>
  <si>
    <t>ACT Council for Social Service (ACTCOSS)</t>
  </si>
  <si>
    <t xml:space="preserve">Australian Council of Social Service (ACOSS) </t>
  </si>
  <si>
    <t>Centre for Energy and Environmental Markets - UNSW</t>
  </si>
  <si>
    <t>Council of Small Business Organisations in Australia (COSBOA)</t>
  </si>
  <si>
    <t>Council of the Aging Australia (COTA Australia)</t>
  </si>
  <si>
    <t>Council of the Aging Australia Queensland (COTA Queensland)</t>
  </si>
  <si>
    <t>Commonwealth Scientific and Industrial Research Organisation (CSIRO)</t>
  </si>
  <si>
    <t>Consumer Utilities Advocacy Centre (CUAC)</t>
  </si>
  <si>
    <t>Ethnic Communities Council of New South Wales (ECCNSW)</t>
  </si>
  <si>
    <t>Royal Melbourne Institute of Technology (RMIT)</t>
  </si>
  <si>
    <t>Queenslanders with Disability Network (QDN)</t>
  </si>
  <si>
    <t>Tasmanian Small Business Council (TSBC)</t>
  </si>
  <si>
    <t>University of Technology, Sydney (UTS)</t>
  </si>
  <si>
    <t>Victoria Council of Social Services (VCOSS)</t>
  </si>
  <si>
    <t>Institute for Sustainable Futures and University of Techonolgy Sydney</t>
  </si>
  <si>
    <t>University of Melbourne</t>
  </si>
  <si>
    <t>Australian Energy Foundation Ltd (formerly Moreland Energy Foundation Ltd)</t>
  </si>
  <si>
    <t>Energy Users Association of Australia (EUAA)</t>
  </si>
  <si>
    <t>National Irrigators Council (NIC)</t>
  </si>
  <si>
    <t>Northern Alliance for Greenhouse Action (NAGA)</t>
  </si>
  <si>
    <t>Australian Chamber of Commerce and Industry (ACCI)</t>
  </si>
  <si>
    <t>Major Energy Users Inc (MEU)</t>
  </si>
  <si>
    <t>Financial and Consumer Rights Council (FCRC)</t>
  </si>
  <si>
    <t>Tasmanian Council of Social Service (TasCOSS)</t>
  </si>
  <si>
    <t>CitySmart, Energex and QUT</t>
  </si>
  <si>
    <t>Queensland Farmers Federation (QFF)</t>
  </si>
  <si>
    <t>Cummings Economics (Queensland Electricity Users Network (QEUN))</t>
  </si>
  <si>
    <t>ACTCOSS</t>
  </si>
  <si>
    <t>ACCI</t>
  </si>
  <si>
    <t>ACOSS</t>
  </si>
  <si>
    <t>AEF</t>
  </si>
  <si>
    <t>AFI</t>
  </si>
  <si>
    <t>APVI</t>
  </si>
  <si>
    <t>Backroads</t>
  </si>
  <si>
    <t>Better renting</t>
  </si>
  <si>
    <t>BSL</t>
  </si>
  <si>
    <t>BRIG</t>
  </si>
  <si>
    <t>Business SA</t>
  </si>
  <si>
    <t>CCIQ</t>
  </si>
  <si>
    <t>Citysmart</t>
  </si>
  <si>
    <t>Climateworks</t>
  </si>
  <si>
    <t>CCIT</t>
  </si>
  <si>
    <t>CHIA</t>
  </si>
  <si>
    <t>CALC</t>
  </si>
  <si>
    <t>CPRC</t>
  </si>
  <si>
    <t>COSBOA</t>
  </si>
  <si>
    <t>NCOSS</t>
  </si>
  <si>
    <t>COTA</t>
  </si>
  <si>
    <t xml:space="preserve">Dynamic Analyis </t>
  </si>
  <si>
    <t>EUAA</t>
  </si>
  <si>
    <t xml:space="preserve">Engineroom Infrastructure </t>
  </si>
  <si>
    <t>Environment Vic</t>
  </si>
  <si>
    <t>ECC</t>
  </si>
  <si>
    <t>FCRC</t>
  </si>
  <si>
    <t>Fourth &amp; Centre</t>
  </si>
  <si>
    <t>Gill Owen</t>
  </si>
  <si>
    <t>MEU</t>
  </si>
  <si>
    <t>NIC</t>
  </si>
  <si>
    <t>PIAC</t>
  </si>
  <si>
    <t>NSW IC</t>
  </si>
  <si>
    <t>NAGA</t>
  </si>
  <si>
    <t>QCOSS</t>
  </si>
  <si>
    <t>QUT</t>
  </si>
  <si>
    <t>QShelter</t>
  </si>
  <si>
    <t>Renew</t>
  </si>
  <si>
    <t>RMIT</t>
  </si>
  <si>
    <t>SACOSS</t>
  </si>
  <si>
    <t>SVDP</t>
  </si>
  <si>
    <t>SVDP QLD</t>
  </si>
  <si>
    <t>Starfish</t>
  </si>
  <si>
    <t>TasCOSS</t>
  </si>
  <si>
    <t>TFGA</t>
  </si>
  <si>
    <t>TSBC</t>
  </si>
  <si>
    <t>TEP</t>
  </si>
  <si>
    <t>TEC</t>
  </si>
  <si>
    <t>Uniting Communities</t>
  </si>
  <si>
    <t>VCOSS</t>
  </si>
  <si>
    <t>Queensland Electricity Networks Distribution Determination Process 2020 - 2025</t>
  </si>
  <si>
    <t>Seed Advisory</t>
  </si>
  <si>
    <t>CEO Grant - Retail electricity competition: Better monitoring the competitive landscape</t>
  </si>
  <si>
    <t>Consumer friendly &amp; utility benefiting demand response tariff design through data mining</t>
  </si>
  <si>
    <t>What price will we pay for network electricity?</t>
  </si>
  <si>
    <t>What works for CALD consumers in hardship</t>
  </si>
  <si>
    <t>Tenants Qld</t>
  </si>
  <si>
    <t>Information and Advocacy for Renters in the Queensland Energy Market</t>
  </si>
  <si>
    <t>Protecting and empowering vulnerable consumers in the energy market</t>
  </si>
  <si>
    <t>Fair Energy in Victoria: a blueprint for Australia</t>
  </si>
  <si>
    <t>Retail energy price dynamics – the consumer’s experience</t>
  </si>
  <si>
    <t>Give Me a Break: Tax incentives for landlords to finance energy efficiency upgrades in rental properties</t>
  </si>
  <si>
    <t>Switch off the gas – research into cost effective pathways to converting homes to all-electric power</t>
  </si>
  <si>
    <t>Road Testing Energy Monitoring Solutions – A Consumer Perspective</t>
  </si>
  <si>
    <t>University of Wollongong</t>
  </si>
  <si>
    <t>Temperatures in Low Income Homes: How Does Australia Compare?</t>
  </si>
  <si>
    <t>Strengthening Consumer Advocacy for Low Energy Homes</t>
  </si>
  <si>
    <t>Empowering Consumers in a Changing World: Securing Consumer Benefits in the Transforming Energy Market</t>
  </si>
  <si>
    <t>Consumer Engagement and Advocacy on Regulated Prices</t>
  </si>
  <si>
    <t>Building Trusted Consumer Load Automation: From Trials to Public Engagement.</t>
  </si>
  <si>
    <t>Curtin University</t>
  </si>
  <si>
    <t>Empowering ‘Smart Energy’ Communities: Promoting Efficient Energy Management at Household Level</t>
  </si>
  <si>
    <t>CEO Grant Responding to AER draft decision on EQ regulatory proposal and TSS 2020-25</t>
  </si>
  <si>
    <t>CEO Grant - Strategy Development &amp; Workshop Agriculture Industries Energy Taskforce</t>
  </si>
  <si>
    <t>Joel Dignam</t>
  </si>
  <si>
    <t>CEO Grant: Consumer engagement with demand management</t>
  </si>
  <si>
    <t>Supporting CALD Australians to be responsible energy consumers</t>
  </si>
  <si>
    <t>Tariff-Tracking, energy price and market analysis in the NEM post price resets in July 2020, 2021 and 2022</t>
  </si>
  <si>
    <t>Understanding how electric vehicles will affect the NEM</t>
  </si>
  <si>
    <t>Ethnic Communities Council of NSW</t>
  </si>
  <si>
    <t>What works for CALD customers in hardship?</t>
  </si>
  <si>
    <t>Victoria Energy Policy Centre</t>
  </si>
  <si>
    <t>Are time-varying tariffs equitable?</t>
  </si>
  <si>
    <t>Clean, reliable energy for people on life support at home</t>
  </si>
  <si>
    <t>LOTE Energy Advice - CALD community-informed energy efficiency videos.</t>
  </si>
  <si>
    <t>DER Enablement Project 2</t>
  </si>
  <si>
    <t>National Irrigators Council</t>
  </si>
  <si>
    <t>Better enabling representation and active participation of the Agriculture sector in critical energy sector consultations and reform processes.</t>
  </si>
  <si>
    <t>CEO Grant : QEUN submissions to AER DMO and QCA draft regulated prices</t>
  </si>
  <si>
    <t>Swinburne University of Technology for GEER Australia</t>
  </si>
  <si>
    <t>Evaluating Current Energy Efficiency Ratings Tools: The Missing Link for Residential and Small Business Consumers</t>
  </si>
  <si>
    <t>Community Housing Industry Association Victoria</t>
  </si>
  <si>
    <t>Creating A Power Sharing Grid - Phase 2</t>
  </si>
  <si>
    <t>Modelling differential impacts of changes to the electricity concession</t>
  </si>
  <si>
    <t>ACT Energised Consumers Project</t>
  </si>
  <si>
    <t>2019-20</t>
  </si>
  <si>
    <t>Cummings</t>
  </si>
  <si>
    <t>South Australian Council of Social Service (SACOSS) Roundtable</t>
  </si>
  <si>
    <t>National Consumer Roundtable</t>
  </si>
  <si>
    <t>Chamber of Commerce and Industry Queensland (CCIQ)</t>
  </si>
  <si>
    <t>Communications and Information Technology Training (CCIT)</t>
  </si>
  <si>
    <t>Consumer Policy Research Centre (formerly CUAC)</t>
  </si>
  <si>
    <t>SA Financial Counsellors Association (and Uniting Communities)</t>
  </si>
  <si>
    <t>The Climate Institute, Brotherhood of St Laurence (with ACOSS)</t>
  </si>
  <si>
    <t>CEEM</t>
  </si>
  <si>
    <t xml:space="preserve">Melbourne Energy Institute </t>
  </si>
  <si>
    <t xml:space="preserve">Melb Energy Institute </t>
  </si>
  <si>
    <t>Macquarie Uni</t>
  </si>
  <si>
    <t>Quantifying electricity savings available to residential consumers using energy storage and the resulting changes in residential electricity load profiles</t>
  </si>
  <si>
    <t>Merits reviews of the NSW distribution networks revenue determinations by the Australian Energy Regulator (AER)</t>
  </si>
  <si>
    <t>ACCC Inquiry into Competitiveness of Eastern &amp; Southern Wholesale Gas Markets –Issues Paper Submission on Behalf of Business Consumers</t>
  </si>
  <si>
    <t>Input into strategies for smooth transition to renewable energy future while maintaining affordable and reliable electricity</t>
  </si>
  <si>
    <t>CEO Grant: International Scholarship - How regulators integrate decarbonisation or broader environmental objectives into regulatory frameworks</t>
  </si>
  <si>
    <t>What works? Using Behavioural Economics to Evaluate Policy Levers (Nudge, Hug, Smack and Shove) to encourage uptake of time-of-use electricity tariffs</t>
  </si>
  <si>
    <t>Expanded open source modelling tool for assessing how different network and retail tariffs, and distributed energy options, impact on small consumers</t>
  </si>
  <si>
    <t>Assessing whether the National Electricity Rules are fit-for-purpose in a market with diversified supply options and new demand-side control technologies.</t>
  </si>
  <si>
    <t>Energised consumers: Supporting ACT Low Income Domestic, Non-government Organisations and Small Business Consumers to participate in energy issues</t>
  </si>
  <si>
    <t>Understanding barriers to consumer engagement with energy markets in regional QLD for implementing retail competition and cost reflective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</si>
</sst>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i/>
      <sz val="9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1" xfId="0" applyNumberFormat="1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2" xfId="0" applyBorder="1"/>
    <xf numFmtId="0" fontId="3" fillId="6" borderId="1" xfId="2" applyFont="1" applyFill="1" applyBorder="1" applyAlignment="1" applyProtection="1">
      <alignment vertical="top" wrapText="1"/>
      <protection locked="0"/>
    </xf>
    <xf numFmtId="0" fontId="3" fillId="6" borderId="1" xfId="3" applyFont="1" applyFill="1" applyBorder="1" applyAlignment="1">
      <alignment horizontal="left" vertical="top" wrapText="1"/>
    </xf>
    <xf numFmtId="0" fontId="3" fillId="0" borderId="1" xfId="3" applyFont="1" applyBorder="1" applyAlignment="1">
      <alignment horizontal="left" vertical="top"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vertical="top" wrapText="1"/>
      <protection locked="0"/>
    </xf>
    <xf numFmtId="0" fontId="3" fillId="0" borderId="1" xfId="2" applyFont="1" applyFill="1" applyBorder="1" applyAlignment="1" applyProtection="1">
      <alignment vertical="top" wrapText="1"/>
      <protection locked="0"/>
    </xf>
    <xf numFmtId="166" fontId="0" fillId="0" borderId="0" xfId="0" applyNumberFormat="1"/>
    <xf numFmtId="165" fontId="0" fillId="0" borderId="0" xfId="0" applyNumberFormat="1"/>
    <xf numFmtId="3" fontId="0" fillId="0" borderId="0" xfId="0" applyNumberFormat="1"/>
    <xf numFmtId="0" fontId="3" fillId="6" borderId="1" xfId="3" applyFont="1" applyFill="1" applyBorder="1" applyAlignment="1" applyProtection="1">
      <alignment vertical="top" wrapText="1"/>
      <protection locked="0"/>
    </xf>
    <xf numFmtId="0" fontId="0" fillId="0" borderId="0" xfId="0" applyAlignment="1">
      <alignment horizontal="center"/>
    </xf>
    <xf numFmtId="43" fontId="0" fillId="0" borderId="0" xfId="0" applyNumberFormat="1"/>
    <xf numFmtId="3" fontId="3" fillId="0" borderId="1" xfId="1" applyNumberFormat="1" applyFont="1" applyFill="1" applyBorder="1" applyAlignment="1" applyProtection="1">
      <alignment vertical="top" wrapText="1"/>
      <protection locked="0"/>
    </xf>
    <xf numFmtId="3" fontId="5" fillId="0" borderId="1" xfId="1" applyNumberFormat="1" applyFont="1" applyFill="1" applyBorder="1" applyAlignment="1">
      <alignment vertical="top" wrapText="1"/>
    </xf>
    <xf numFmtId="3" fontId="3" fillId="0" borderId="1" xfId="4" applyNumberFormat="1" applyFont="1" applyFill="1" applyBorder="1" applyAlignment="1" applyProtection="1">
      <alignment vertical="top" wrapText="1"/>
      <protection locked="0"/>
    </xf>
    <xf numFmtId="3" fontId="3" fillId="0" borderId="1" xfId="1" applyNumberFormat="1" applyFont="1" applyFill="1" applyBorder="1" applyAlignment="1">
      <alignment vertical="top" wrapText="1"/>
    </xf>
    <xf numFmtId="3" fontId="3" fillId="0" borderId="1" xfId="4" applyNumberFormat="1" applyFont="1" applyFill="1" applyBorder="1" applyAlignment="1">
      <alignment vertical="top" wrapText="1"/>
    </xf>
    <xf numFmtId="3" fontId="9" fillId="0" borderId="1" xfId="5" applyNumberFormat="1" applyFont="1" applyFill="1" applyBorder="1" applyAlignment="1">
      <alignment horizontal="right" vertical="top" wrapText="1"/>
    </xf>
    <xf numFmtId="3" fontId="0" fillId="0" borderId="0" xfId="0" quotePrefix="1" applyNumberFormat="1"/>
    <xf numFmtId="3" fontId="3" fillId="0" borderId="1" xfId="5" applyNumberFormat="1" applyFont="1" applyFill="1" applyBorder="1" applyAlignment="1">
      <alignment horizontal="right" vertical="top" wrapText="1"/>
    </xf>
    <xf numFmtId="3" fontId="0" fillId="0" borderId="2" xfId="0" applyNumberFormat="1" applyBorder="1"/>
    <xf numFmtId="166" fontId="3" fillId="6" borderId="1" xfId="1" applyNumberFormat="1" applyFont="1" applyFill="1" applyBorder="1" applyAlignment="1">
      <alignment vertical="top" wrapText="1"/>
    </xf>
    <xf numFmtId="3" fontId="3" fillId="6" borderId="1" xfId="5" applyNumberFormat="1" applyFont="1" applyFill="1" applyBorder="1" applyAlignment="1">
      <alignment horizontal="right" vertical="top" wrapText="1"/>
    </xf>
    <xf numFmtId="3" fontId="6" fillId="6" borderId="1" xfId="5" applyNumberFormat="1" applyFont="1" applyFill="1" applyBorder="1" applyAlignment="1">
      <alignment horizontal="right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3" fontId="2" fillId="2" borderId="1" xfId="1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6" borderId="1" xfId="0" applyNumberFormat="1" applyFont="1" applyFill="1" applyBorder="1" applyAlignment="1" applyProtection="1">
      <alignment horizontal="center" vertical="top" wrapText="1"/>
      <protection locked="0"/>
    </xf>
    <xf numFmtId="0" fontId="3" fillId="6" borderId="1" xfId="2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2" applyFont="1" applyBorder="1" applyAlignment="1" applyProtection="1">
      <alignment horizontal="center" vertical="top" wrapText="1"/>
      <protection locked="0"/>
    </xf>
    <xf numFmtId="0" fontId="3" fillId="6" borderId="1" xfId="2" applyFont="1" applyFill="1" applyBorder="1" applyAlignment="1">
      <alignment horizontal="center" vertical="top" wrapText="1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3" fillId="6" borderId="1" xfId="0" applyFont="1" applyFill="1" applyBorder="1" applyAlignment="1">
      <alignment horizontal="center" vertical="top" wrapText="1"/>
    </xf>
    <xf numFmtId="17" fontId="4" fillId="0" borderId="1" xfId="0" applyNumberFormat="1" applyFont="1" applyFill="1" applyBorder="1" applyAlignment="1">
      <alignment horizontal="center" vertical="top" wrapText="1"/>
    </xf>
    <xf numFmtId="0" fontId="4" fillId="6" borderId="1" xfId="0" applyNumberFormat="1" applyFont="1" applyFill="1" applyBorder="1" applyAlignment="1">
      <alignment horizontal="center" vertical="top" wrapText="1"/>
    </xf>
    <xf numFmtId="166" fontId="3" fillId="0" borderId="1" xfId="1" applyNumberFormat="1" applyFont="1" applyFill="1" applyBorder="1" applyAlignment="1">
      <alignment horizontal="center" vertical="top" wrapText="1"/>
    </xf>
    <xf numFmtId="166" fontId="3" fillId="0" borderId="1" xfId="1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5" borderId="1" xfId="2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9">
    <cellStyle name="Comma" xfId="1" builtinId="3"/>
    <cellStyle name="Comma 2" xfId="4" xr:uid="{00604154-1D7F-479F-9AB2-817C2F71E4C2}"/>
    <cellStyle name="Comma 2 2" xfId="6" xr:uid="{F2671632-FEFD-47ED-9EF7-6EB71655269D}"/>
    <cellStyle name="Comma 2 2 2" xfId="7" xr:uid="{06AFC196-20CB-426D-9034-03F7E1246509}"/>
    <cellStyle name="Comma 2 2 2 2" xfId="8" xr:uid="{9BA9BDDE-FD64-4C31-8D46-8690B1B4DA37}"/>
    <cellStyle name="Currency 2" xfId="5" xr:uid="{FF1026DB-FDB8-4B31-9CE9-3B0DF868A91C}"/>
    <cellStyle name="Normal" xfId="0" builtinId="0"/>
    <cellStyle name="Normal 2" xfId="2" xr:uid="{BACF8DCF-0BBF-4762-9469-FB0E9186B5DB}"/>
    <cellStyle name="Normal 2 2" xfId="3" xr:uid="{EA8F3D94-93EF-4033-A25D-725A51EDA1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a\AppData\Local\Box\Box%20Edit\Documents\ywOgzPVe7k6sb5Afq9XTqg==\Grants%20Tracker%20Jun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16 Decisions for 2016-17"/>
      <sheetName val="2016-17 Decisions"/>
      <sheetName val="2017-18 Decisions"/>
      <sheetName val="Lists"/>
    </sheetNames>
    <sheetDataSet>
      <sheetData sheetId="0"/>
      <sheetData sheetId="1"/>
      <sheetData sheetId="2"/>
      <sheetData sheetId="3">
        <row r="2">
          <cell r="A2" t="str">
            <v>Approved</v>
          </cell>
          <cell r="B2" t="str">
            <v>AgriBus advocate</v>
          </cell>
        </row>
        <row r="3">
          <cell r="A3" t="str">
            <v xml:space="preserve">Declined </v>
          </cell>
          <cell r="B3" t="str">
            <v>Consortium</v>
          </cell>
        </row>
        <row r="4">
          <cell r="A4" t="str">
            <v>Pending</v>
          </cell>
          <cell r="B4" t="str">
            <v>Consultant</v>
          </cell>
        </row>
        <row r="5">
          <cell r="B5" t="str">
            <v>Environmental &amp; alt energy advocate</v>
          </cell>
        </row>
        <row r="6">
          <cell r="B6" t="str">
            <v>Government</v>
          </cell>
        </row>
        <row r="7">
          <cell r="B7" t="str">
            <v xml:space="preserve">Large bus advocate </v>
          </cell>
        </row>
        <row r="8">
          <cell r="B8" t="str">
            <v>Research institute, university</v>
          </cell>
        </row>
        <row r="9">
          <cell r="B9" t="str">
            <v>SME bus advocate</v>
          </cell>
        </row>
        <row r="10">
          <cell r="B10" t="str">
            <v>Welfare advocate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38F65-3501-4856-A6C1-0E637EAADA73}">
  <sheetPr>
    <pageSetUpPr fitToPage="1"/>
  </sheetPr>
  <dimension ref="A1:L379"/>
  <sheetViews>
    <sheetView tabSelected="1" topLeftCell="A367" zoomScaleNormal="100" workbookViewId="0">
      <selection activeCell="I382" sqref="I382"/>
    </sheetView>
  </sheetViews>
  <sheetFormatPr defaultRowHeight="14.5" x14ac:dyDescent="0.35"/>
  <cols>
    <col min="2" max="2" width="50.54296875" customWidth="1"/>
    <col min="3" max="3" width="39" customWidth="1"/>
    <col min="4" max="4" width="17.81640625" customWidth="1"/>
    <col min="5" max="5" width="12.26953125" style="27" customWidth="1"/>
    <col min="6" max="6" width="8.81640625" style="6" customWidth="1"/>
    <col min="8" max="8" width="22.26953125" customWidth="1"/>
    <col min="9" max="9" width="22.1796875" customWidth="1"/>
    <col min="10" max="10" width="17.54296875" customWidth="1"/>
    <col min="11" max="11" width="12.7265625" customWidth="1"/>
    <col min="12" max="12" width="16" customWidth="1"/>
  </cols>
  <sheetData>
    <row r="1" spans="1:11" ht="51" customHeight="1" x14ac:dyDescent="0.35">
      <c r="A1" s="31" t="s">
        <v>0</v>
      </c>
      <c r="B1" s="31" t="s">
        <v>1</v>
      </c>
      <c r="C1" s="31" t="s">
        <v>2</v>
      </c>
      <c r="D1" s="31" t="s">
        <v>3</v>
      </c>
      <c r="E1" s="32" t="s">
        <v>300</v>
      </c>
      <c r="F1" s="31" t="s">
        <v>4</v>
      </c>
      <c r="I1" s="17"/>
      <c r="J1" s="17"/>
    </row>
    <row r="2" spans="1:11" ht="40" customHeight="1" x14ac:dyDescent="0.35">
      <c r="A2" s="33">
        <v>711</v>
      </c>
      <c r="B2" s="1" t="s">
        <v>245</v>
      </c>
      <c r="C2" s="1" t="s">
        <v>8</v>
      </c>
      <c r="D2" s="45" t="s">
        <v>9</v>
      </c>
      <c r="E2" s="19">
        <v>43740</v>
      </c>
      <c r="F2" s="41" t="s">
        <v>5</v>
      </c>
      <c r="H2" t="s">
        <v>415</v>
      </c>
      <c r="I2" s="15">
        <f>SUM(E2:E4)</f>
        <v>158490</v>
      </c>
      <c r="J2" s="13"/>
      <c r="K2" s="13"/>
    </row>
    <row r="3" spans="1:11" ht="40" customHeight="1" x14ac:dyDescent="0.35">
      <c r="A3" s="33">
        <v>712</v>
      </c>
      <c r="B3" s="1" t="s">
        <v>379</v>
      </c>
      <c r="C3" s="1" t="s">
        <v>10</v>
      </c>
      <c r="D3" s="45" t="s">
        <v>9</v>
      </c>
      <c r="E3" s="19">
        <v>59500</v>
      </c>
      <c r="F3" s="41" t="s">
        <v>5</v>
      </c>
      <c r="H3" t="s">
        <v>416</v>
      </c>
      <c r="I3" s="15">
        <f>E7</f>
        <v>18000</v>
      </c>
      <c r="J3" s="13"/>
      <c r="K3" s="13"/>
    </row>
    <row r="4" spans="1:11" ht="40" customHeight="1" x14ac:dyDescent="0.35">
      <c r="A4" s="33">
        <v>713</v>
      </c>
      <c r="B4" s="1" t="s">
        <v>379</v>
      </c>
      <c r="C4" s="1" t="s">
        <v>11</v>
      </c>
      <c r="D4" s="45" t="s">
        <v>9</v>
      </c>
      <c r="E4" s="19">
        <v>55250</v>
      </c>
      <c r="F4" s="41" t="s">
        <v>5</v>
      </c>
      <c r="H4" t="s">
        <v>417</v>
      </c>
      <c r="I4" s="15">
        <f>SUM(E10:E12)+E330</f>
        <v>282869</v>
      </c>
      <c r="J4" s="13"/>
      <c r="K4" s="13"/>
    </row>
    <row r="5" spans="1:11" ht="40" customHeight="1" x14ac:dyDescent="0.35">
      <c r="A5" s="33">
        <v>714</v>
      </c>
      <c r="B5" s="3" t="s">
        <v>396</v>
      </c>
      <c r="C5" s="1" t="s">
        <v>12</v>
      </c>
      <c r="D5" s="45" t="s">
        <v>9</v>
      </c>
      <c r="E5" s="19">
        <v>81300</v>
      </c>
      <c r="F5" s="41" t="s">
        <v>5</v>
      </c>
      <c r="H5" t="s">
        <v>418</v>
      </c>
      <c r="I5" s="15">
        <f>SUM(E15:E18)</f>
        <v>164030</v>
      </c>
      <c r="J5" s="13"/>
      <c r="K5" s="13"/>
    </row>
    <row r="6" spans="1:11" ht="40" customHeight="1" x14ac:dyDescent="0.35">
      <c r="A6" s="33">
        <v>715</v>
      </c>
      <c r="B6" s="3" t="s">
        <v>396</v>
      </c>
      <c r="C6" s="1" t="s">
        <v>13</v>
      </c>
      <c r="D6" s="45" t="s">
        <v>9</v>
      </c>
      <c r="E6" s="19">
        <v>38000</v>
      </c>
      <c r="F6" s="41" t="s">
        <v>5</v>
      </c>
      <c r="H6" t="s">
        <v>419</v>
      </c>
      <c r="I6" s="15">
        <f>SUM(E23)</f>
        <v>39275</v>
      </c>
      <c r="J6" s="13"/>
      <c r="K6" s="13"/>
    </row>
    <row r="7" spans="1:11" ht="40" customHeight="1" x14ac:dyDescent="0.35">
      <c r="A7" s="33">
        <v>716</v>
      </c>
      <c r="B7" s="1" t="s">
        <v>14</v>
      </c>
      <c r="C7" s="1" t="s">
        <v>15</v>
      </c>
      <c r="D7" s="46" t="s">
        <v>298</v>
      </c>
      <c r="E7" s="19">
        <v>18000</v>
      </c>
      <c r="F7" s="41" t="s">
        <v>5</v>
      </c>
      <c r="H7" t="s">
        <v>420</v>
      </c>
      <c r="I7" s="15">
        <f>E24</f>
        <v>37000</v>
      </c>
      <c r="J7" s="13"/>
      <c r="K7" s="13"/>
    </row>
    <row r="8" spans="1:11" ht="40" customHeight="1" x14ac:dyDescent="0.35">
      <c r="A8" s="33">
        <v>717</v>
      </c>
      <c r="B8" s="1" t="s">
        <v>411</v>
      </c>
      <c r="C8" s="1" t="s">
        <v>16</v>
      </c>
      <c r="D8" s="45" t="s">
        <v>9</v>
      </c>
      <c r="E8" s="19">
        <v>57121</v>
      </c>
      <c r="F8" s="41" t="s">
        <v>5</v>
      </c>
      <c r="H8" t="s">
        <v>421</v>
      </c>
      <c r="I8" s="15">
        <f>E26</f>
        <v>22700</v>
      </c>
      <c r="J8" s="13"/>
      <c r="K8" s="13"/>
    </row>
    <row r="9" spans="1:11" ht="40" customHeight="1" x14ac:dyDescent="0.35">
      <c r="A9" s="33">
        <v>718</v>
      </c>
      <c r="B9" s="4" t="s">
        <v>137</v>
      </c>
      <c r="C9" s="1" t="s">
        <v>17</v>
      </c>
      <c r="D9" s="45" t="s">
        <v>9</v>
      </c>
      <c r="E9" s="19">
        <v>128988</v>
      </c>
      <c r="F9" s="41" t="s">
        <v>5</v>
      </c>
      <c r="H9" t="s">
        <v>422</v>
      </c>
      <c r="I9" s="15">
        <f>E29</f>
        <v>127744</v>
      </c>
      <c r="J9" s="13"/>
      <c r="K9" s="13"/>
    </row>
    <row r="10" spans="1:11" ht="40" customHeight="1" x14ac:dyDescent="0.35">
      <c r="A10" s="33">
        <v>719</v>
      </c>
      <c r="B10" s="1" t="s">
        <v>18</v>
      </c>
      <c r="C10" s="1" t="s">
        <v>19</v>
      </c>
      <c r="D10" s="46" t="s">
        <v>298</v>
      </c>
      <c r="E10" s="19">
        <v>55000</v>
      </c>
      <c r="F10" s="41" t="s">
        <v>5</v>
      </c>
      <c r="H10" t="s">
        <v>423</v>
      </c>
      <c r="I10" s="15">
        <f>SUM(E32:E33)</f>
        <v>72000</v>
      </c>
      <c r="J10" s="13"/>
      <c r="K10" s="13"/>
    </row>
    <row r="11" spans="1:11" ht="40" customHeight="1" x14ac:dyDescent="0.35">
      <c r="A11" s="33">
        <v>720</v>
      </c>
      <c r="B11" s="1" t="s">
        <v>380</v>
      </c>
      <c r="C11" s="1" t="s">
        <v>523</v>
      </c>
      <c r="D11" s="46" t="s">
        <v>298</v>
      </c>
      <c r="E11" s="19">
        <v>34450</v>
      </c>
      <c r="F11" s="41" t="s">
        <v>5</v>
      </c>
      <c r="H11" t="s">
        <v>424</v>
      </c>
      <c r="I11" s="15">
        <f>SUM(E35)</f>
        <v>34670</v>
      </c>
      <c r="J11" s="13"/>
      <c r="K11" s="13"/>
    </row>
    <row r="12" spans="1:11" ht="40" customHeight="1" x14ac:dyDescent="0.35">
      <c r="A12" s="33">
        <v>721</v>
      </c>
      <c r="B12" s="1" t="s">
        <v>381</v>
      </c>
      <c r="C12" s="1" t="s">
        <v>20</v>
      </c>
      <c r="D12" s="45" t="s">
        <v>9</v>
      </c>
      <c r="E12" s="19">
        <v>43600</v>
      </c>
      <c r="F12" s="41" t="s">
        <v>5</v>
      </c>
      <c r="H12" t="s">
        <v>425</v>
      </c>
      <c r="I12" s="15">
        <f>E37</f>
        <v>29570</v>
      </c>
      <c r="J12" s="13"/>
      <c r="K12" s="13"/>
    </row>
    <row r="13" spans="1:11" ht="40" customHeight="1" x14ac:dyDescent="0.35">
      <c r="A13" s="33">
        <v>722</v>
      </c>
      <c r="B13" s="1" t="s">
        <v>381</v>
      </c>
      <c r="C13" s="1" t="s">
        <v>21</v>
      </c>
      <c r="D13" s="45" t="s">
        <v>9</v>
      </c>
      <c r="E13" s="19">
        <v>44900</v>
      </c>
      <c r="F13" s="41" t="s">
        <v>5</v>
      </c>
      <c r="H13" t="s">
        <v>35</v>
      </c>
      <c r="I13" s="15">
        <f>SUM(E38:E40)</f>
        <v>281216</v>
      </c>
      <c r="J13" s="13"/>
      <c r="K13" s="13"/>
    </row>
    <row r="14" spans="1:11" ht="40" customHeight="1" x14ac:dyDescent="0.35">
      <c r="A14" s="33">
        <v>723</v>
      </c>
      <c r="B14" s="1" t="s">
        <v>381</v>
      </c>
      <c r="C14" s="1" t="s">
        <v>22</v>
      </c>
      <c r="D14" s="45" t="s">
        <v>9</v>
      </c>
      <c r="E14" s="19">
        <v>86200</v>
      </c>
      <c r="F14" s="41" t="s">
        <v>5</v>
      </c>
      <c r="H14" t="s">
        <v>519</v>
      </c>
      <c r="I14" s="15">
        <f>SUM(E44:E47)</f>
        <v>195210</v>
      </c>
      <c r="J14" s="13"/>
      <c r="K14" s="13"/>
    </row>
    <row r="15" spans="1:11" ht="40" customHeight="1" x14ac:dyDescent="0.35">
      <c r="A15" s="33">
        <v>724</v>
      </c>
      <c r="B15" s="1" t="s">
        <v>381</v>
      </c>
      <c r="C15" s="1" t="s">
        <v>23</v>
      </c>
      <c r="D15" s="45" t="s">
        <v>9</v>
      </c>
      <c r="E15" s="19">
        <v>27980</v>
      </c>
      <c r="F15" s="41" t="s">
        <v>5</v>
      </c>
      <c r="H15" t="s">
        <v>426</v>
      </c>
      <c r="I15" s="15">
        <f>E51</f>
        <v>46222</v>
      </c>
      <c r="J15" s="18"/>
      <c r="K15" s="13"/>
    </row>
    <row r="16" spans="1:11" ht="40" customHeight="1" x14ac:dyDescent="0.35">
      <c r="A16" s="33">
        <v>725</v>
      </c>
      <c r="B16" s="1" t="s">
        <v>381</v>
      </c>
      <c r="C16" s="1" t="s">
        <v>24</v>
      </c>
      <c r="D16" s="46" t="s">
        <v>298</v>
      </c>
      <c r="E16" s="19">
        <v>68150</v>
      </c>
      <c r="F16" s="41" t="s">
        <v>5</v>
      </c>
      <c r="H16" t="s">
        <v>427</v>
      </c>
      <c r="I16" s="15">
        <f>SUM(E54)</f>
        <v>30000</v>
      </c>
      <c r="J16" s="14"/>
      <c r="K16" s="13"/>
    </row>
    <row r="17" spans="1:11" ht="40" customHeight="1" x14ac:dyDescent="0.35">
      <c r="A17" s="33">
        <v>726</v>
      </c>
      <c r="B17" s="1" t="s">
        <v>382</v>
      </c>
      <c r="C17" s="1" t="s">
        <v>25</v>
      </c>
      <c r="D17" s="46" t="s">
        <v>298</v>
      </c>
      <c r="E17" s="19">
        <v>29500</v>
      </c>
      <c r="F17" s="41" t="s">
        <v>5</v>
      </c>
      <c r="H17" t="s">
        <v>428</v>
      </c>
      <c r="I17" s="15">
        <f>SUM(E55)</f>
        <v>48400</v>
      </c>
      <c r="J17" s="13"/>
      <c r="K17" s="13"/>
    </row>
    <row r="18" spans="1:11" ht="40" customHeight="1" x14ac:dyDescent="0.35">
      <c r="A18" s="33">
        <v>727</v>
      </c>
      <c r="B18" s="1" t="s">
        <v>383</v>
      </c>
      <c r="C18" s="1" t="s">
        <v>26</v>
      </c>
      <c r="D18" s="45" t="s">
        <v>9</v>
      </c>
      <c r="E18" s="19">
        <v>38400</v>
      </c>
      <c r="F18" s="41" t="s">
        <v>5</v>
      </c>
      <c r="H18" t="s">
        <v>429</v>
      </c>
      <c r="I18" s="15">
        <f>E58+E59</f>
        <v>68400</v>
      </c>
      <c r="J18" s="13"/>
      <c r="K18" s="13"/>
    </row>
    <row r="19" spans="1:11" ht="40" customHeight="1" x14ac:dyDescent="0.35">
      <c r="A19" s="33">
        <v>728</v>
      </c>
      <c r="B19" s="1" t="s">
        <v>384</v>
      </c>
      <c r="C19" s="1" t="s">
        <v>27</v>
      </c>
      <c r="D19" s="45" t="s">
        <v>9</v>
      </c>
      <c r="E19" s="19">
        <v>49345</v>
      </c>
      <c r="F19" s="41" t="s">
        <v>5</v>
      </c>
      <c r="H19" t="s">
        <v>430</v>
      </c>
      <c r="I19" s="15">
        <f>E60</f>
        <v>32750</v>
      </c>
      <c r="J19" s="13"/>
      <c r="K19" s="13"/>
    </row>
    <row r="20" spans="1:11" ht="40" customHeight="1" x14ac:dyDescent="0.35">
      <c r="A20" s="33">
        <v>729</v>
      </c>
      <c r="B20" s="1" t="s">
        <v>384</v>
      </c>
      <c r="C20" s="1" t="s">
        <v>28</v>
      </c>
      <c r="D20" s="45" t="s">
        <v>9</v>
      </c>
      <c r="E20" s="19">
        <v>46350</v>
      </c>
      <c r="F20" s="41" t="s">
        <v>5</v>
      </c>
      <c r="H20" t="s">
        <v>431</v>
      </c>
      <c r="I20" s="15">
        <f>SUM(E64:E72)</f>
        <v>240943</v>
      </c>
      <c r="J20" s="13"/>
      <c r="K20" s="13"/>
    </row>
    <row r="21" spans="1:11" ht="40" customHeight="1" x14ac:dyDescent="0.35">
      <c r="A21" s="33">
        <v>730</v>
      </c>
      <c r="B21" s="1" t="s">
        <v>29</v>
      </c>
      <c r="C21" s="1" t="s">
        <v>30</v>
      </c>
      <c r="D21" s="46" t="s">
        <v>298</v>
      </c>
      <c r="E21" s="19">
        <v>20000</v>
      </c>
      <c r="F21" s="41" t="s">
        <v>5</v>
      </c>
      <c r="H21" t="s">
        <v>432</v>
      </c>
      <c r="I21" s="15">
        <f>SUM(E76:E78)</f>
        <v>226260</v>
      </c>
      <c r="J21" s="13"/>
      <c r="K21" s="13"/>
    </row>
    <row r="22" spans="1:11" ht="40" customHeight="1" x14ac:dyDescent="0.35">
      <c r="A22" s="33">
        <v>731</v>
      </c>
      <c r="B22" s="1" t="s">
        <v>405</v>
      </c>
      <c r="C22" s="1" t="s">
        <v>31</v>
      </c>
      <c r="D22" s="47" t="s">
        <v>32</v>
      </c>
      <c r="E22" s="19">
        <v>39550</v>
      </c>
      <c r="F22" s="41" t="s">
        <v>5</v>
      </c>
      <c r="H22" t="s">
        <v>433</v>
      </c>
      <c r="I22" s="15">
        <f>SUM(E80:E81)</f>
        <v>104044</v>
      </c>
      <c r="J22" s="13"/>
      <c r="K22" s="13"/>
    </row>
    <row r="23" spans="1:11" ht="40" customHeight="1" x14ac:dyDescent="0.35">
      <c r="A23" s="33">
        <v>732</v>
      </c>
      <c r="B23" s="1" t="s">
        <v>405</v>
      </c>
      <c r="C23" s="1" t="s">
        <v>33</v>
      </c>
      <c r="D23" s="45" t="s">
        <v>9</v>
      </c>
      <c r="E23" s="19">
        <v>39275</v>
      </c>
      <c r="F23" s="41" t="s">
        <v>5</v>
      </c>
      <c r="H23" t="s">
        <v>434</v>
      </c>
      <c r="I23" s="15">
        <f>E83</f>
        <v>77190</v>
      </c>
      <c r="J23" s="13"/>
      <c r="K23" s="13"/>
    </row>
    <row r="24" spans="1:11" ht="40" customHeight="1" x14ac:dyDescent="0.35">
      <c r="A24" s="33">
        <v>733</v>
      </c>
      <c r="B24" s="1" t="s">
        <v>406</v>
      </c>
      <c r="C24" s="1" t="s">
        <v>34</v>
      </c>
      <c r="D24" s="45" t="s">
        <v>9</v>
      </c>
      <c r="E24" s="19">
        <v>37000</v>
      </c>
      <c r="F24" s="41" t="s">
        <v>5</v>
      </c>
      <c r="H24" t="s">
        <v>435</v>
      </c>
      <c r="I24" s="15">
        <f>SUM(E85:E88)</f>
        <v>20760</v>
      </c>
      <c r="J24" s="13"/>
      <c r="K24" s="13"/>
    </row>
    <row r="25" spans="1:11" ht="40" customHeight="1" x14ac:dyDescent="0.35">
      <c r="A25" s="33">
        <v>734</v>
      </c>
      <c r="B25" s="1" t="s">
        <v>35</v>
      </c>
      <c r="C25" s="1" t="s">
        <v>36</v>
      </c>
      <c r="D25" s="45" t="s">
        <v>9</v>
      </c>
      <c r="E25" s="19">
        <v>22910</v>
      </c>
      <c r="F25" s="41" t="s">
        <v>5</v>
      </c>
      <c r="H25" t="s">
        <v>511</v>
      </c>
      <c r="I25" s="15">
        <f>SUM(E89:E95)</f>
        <v>592251</v>
      </c>
      <c r="J25" s="13"/>
      <c r="K25" s="13"/>
    </row>
    <row r="26" spans="1:11" ht="40" customHeight="1" x14ac:dyDescent="0.35">
      <c r="A26" s="33">
        <v>735</v>
      </c>
      <c r="B26" s="1" t="s">
        <v>382</v>
      </c>
      <c r="C26" s="2" t="s">
        <v>37</v>
      </c>
      <c r="D26" s="45" t="s">
        <v>9</v>
      </c>
      <c r="E26" s="19">
        <v>22700</v>
      </c>
      <c r="F26" s="41" t="s">
        <v>5</v>
      </c>
      <c r="H26" t="s">
        <v>436</v>
      </c>
      <c r="I26" s="15">
        <f>SUM(E104)</f>
        <v>128900</v>
      </c>
      <c r="J26" s="13"/>
      <c r="K26" s="13"/>
    </row>
    <row r="27" spans="1:11" ht="40" customHeight="1" x14ac:dyDescent="0.35">
      <c r="A27" s="33">
        <v>736</v>
      </c>
      <c r="B27" s="1" t="s">
        <v>382</v>
      </c>
      <c r="C27" s="1" t="s">
        <v>38</v>
      </c>
      <c r="D27" s="45" t="s">
        <v>9</v>
      </c>
      <c r="E27" s="19">
        <v>36900</v>
      </c>
      <c r="F27" s="41" t="s">
        <v>5</v>
      </c>
      <c r="H27" t="s">
        <v>437</v>
      </c>
      <c r="I27" s="15">
        <f>SUM(E107:E108)</f>
        <v>82000</v>
      </c>
      <c r="J27" s="13"/>
      <c r="K27" s="13"/>
    </row>
    <row r="28" spans="1:11" ht="40" customHeight="1" x14ac:dyDescent="0.35">
      <c r="A28" s="33">
        <v>737</v>
      </c>
      <c r="B28" s="1" t="s">
        <v>407</v>
      </c>
      <c r="C28" s="1" t="s">
        <v>39</v>
      </c>
      <c r="D28" s="46" t="s">
        <v>298</v>
      </c>
      <c r="E28" s="19">
        <v>35500</v>
      </c>
      <c r="F28" s="41" t="s">
        <v>5</v>
      </c>
      <c r="H28" t="s">
        <v>438</v>
      </c>
      <c r="I28" s="15">
        <f>SUM(E111:E113)</f>
        <v>134808</v>
      </c>
      <c r="J28" s="13"/>
      <c r="K28" s="13"/>
    </row>
    <row r="29" spans="1:11" ht="40" customHeight="1" x14ac:dyDescent="0.35">
      <c r="A29" s="33">
        <v>738</v>
      </c>
      <c r="B29" s="1" t="s">
        <v>385</v>
      </c>
      <c r="C29" s="1" t="s">
        <v>40</v>
      </c>
      <c r="D29" s="45" t="s">
        <v>9</v>
      </c>
      <c r="E29" s="19">
        <v>127744</v>
      </c>
      <c r="F29" s="41" t="s">
        <v>5</v>
      </c>
      <c r="H29" t="s">
        <v>439</v>
      </c>
      <c r="I29" s="15">
        <f>E126</f>
        <v>19200</v>
      </c>
      <c r="J29" s="13"/>
      <c r="K29" s="13"/>
    </row>
    <row r="30" spans="1:11" ht="40" customHeight="1" x14ac:dyDescent="0.35">
      <c r="A30" s="33">
        <v>739</v>
      </c>
      <c r="B30" s="1" t="s">
        <v>409</v>
      </c>
      <c r="C30" s="1" t="s">
        <v>41</v>
      </c>
      <c r="D30" s="46" t="s">
        <v>298</v>
      </c>
      <c r="E30" s="19">
        <v>16800</v>
      </c>
      <c r="F30" s="41" t="s">
        <v>5</v>
      </c>
      <c r="H30" t="s">
        <v>440</v>
      </c>
      <c r="I30" s="15">
        <f>SUM(E128:E134)</f>
        <v>305589</v>
      </c>
      <c r="J30" s="13"/>
      <c r="K30" s="13"/>
    </row>
    <row r="31" spans="1:11" ht="40" customHeight="1" x14ac:dyDescent="0.35">
      <c r="A31" s="33">
        <v>740</v>
      </c>
      <c r="B31" s="1" t="s">
        <v>409</v>
      </c>
      <c r="C31" s="1" t="s">
        <v>42</v>
      </c>
      <c r="D31" s="46" t="s">
        <v>298</v>
      </c>
      <c r="E31" s="19">
        <v>16800</v>
      </c>
      <c r="F31" s="41" t="s">
        <v>5</v>
      </c>
      <c r="H31" t="s">
        <v>441</v>
      </c>
      <c r="I31" s="15">
        <f>SUM(E142)</f>
        <v>32319</v>
      </c>
      <c r="J31" s="13"/>
      <c r="K31" s="13"/>
    </row>
    <row r="32" spans="1:11" ht="40" customHeight="1" x14ac:dyDescent="0.35">
      <c r="A32" s="33">
        <v>741</v>
      </c>
      <c r="B32" s="1" t="s">
        <v>409</v>
      </c>
      <c r="C32" s="1" t="s">
        <v>43</v>
      </c>
      <c r="D32" s="46" t="s">
        <v>298</v>
      </c>
      <c r="E32" s="19">
        <v>40000</v>
      </c>
      <c r="F32" s="41" t="s">
        <v>5</v>
      </c>
      <c r="H32" t="s">
        <v>442</v>
      </c>
      <c r="I32" s="15">
        <f>E144</f>
        <v>39790</v>
      </c>
      <c r="J32" s="13"/>
      <c r="K32" s="13"/>
    </row>
    <row r="33" spans="1:12" ht="40" customHeight="1" x14ac:dyDescent="0.35">
      <c r="A33" s="33">
        <v>742</v>
      </c>
      <c r="B33" s="1" t="s">
        <v>409</v>
      </c>
      <c r="C33" s="1" t="s">
        <v>44</v>
      </c>
      <c r="D33" s="45" t="s">
        <v>9</v>
      </c>
      <c r="E33" s="19">
        <v>32000</v>
      </c>
      <c r="F33" s="41" t="s">
        <v>5</v>
      </c>
      <c r="H33" t="s">
        <v>443</v>
      </c>
      <c r="I33" s="15">
        <f>SUM(E145:E146)</f>
        <v>116862</v>
      </c>
      <c r="K33" s="13"/>
    </row>
    <row r="34" spans="1:12" ht="40" customHeight="1" x14ac:dyDescent="0.35">
      <c r="A34" s="33">
        <v>743</v>
      </c>
      <c r="B34" s="1" t="s">
        <v>409</v>
      </c>
      <c r="C34" s="1" t="s">
        <v>45</v>
      </c>
      <c r="D34" s="46" t="s">
        <v>298</v>
      </c>
      <c r="E34" s="19">
        <v>28000</v>
      </c>
      <c r="F34" s="41" t="s">
        <v>5</v>
      </c>
      <c r="H34" t="s">
        <v>522</v>
      </c>
      <c r="I34" s="15">
        <f>E156</f>
        <v>2000</v>
      </c>
      <c r="K34" s="13"/>
    </row>
    <row r="35" spans="1:12" ht="40" customHeight="1" x14ac:dyDescent="0.35">
      <c r="A35" s="33">
        <v>744</v>
      </c>
      <c r="B35" s="1" t="s">
        <v>384</v>
      </c>
      <c r="C35" s="1" t="s">
        <v>46</v>
      </c>
      <c r="D35" s="45" t="s">
        <v>9</v>
      </c>
      <c r="E35" s="19">
        <v>34670</v>
      </c>
      <c r="F35" s="41" t="s">
        <v>5</v>
      </c>
      <c r="H35" t="s">
        <v>444</v>
      </c>
      <c r="I35" s="15">
        <f>SUM(E157:E164)</f>
        <v>839453</v>
      </c>
      <c r="K35" s="13"/>
    </row>
    <row r="36" spans="1:12" ht="40" customHeight="1" x14ac:dyDescent="0.35">
      <c r="A36" s="33">
        <v>745</v>
      </c>
      <c r="B36" s="1" t="s">
        <v>384</v>
      </c>
      <c r="C36" s="1" t="s">
        <v>47</v>
      </c>
      <c r="D36" s="45" t="s">
        <v>9</v>
      </c>
      <c r="E36" s="19">
        <v>15165</v>
      </c>
      <c r="F36" s="41" t="s">
        <v>5</v>
      </c>
      <c r="H36" t="s">
        <v>521</v>
      </c>
      <c r="I36" s="15">
        <f>E177</f>
        <v>29648</v>
      </c>
      <c r="K36" s="13"/>
    </row>
    <row r="37" spans="1:12" ht="40" customHeight="1" x14ac:dyDescent="0.35">
      <c r="A37" s="33">
        <v>746</v>
      </c>
      <c r="B37" s="1" t="s">
        <v>384</v>
      </c>
      <c r="C37" s="1" t="s">
        <v>48</v>
      </c>
      <c r="D37" s="45" t="s">
        <v>9</v>
      </c>
      <c r="E37" s="19">
        <v>29570</v>
      </c>
      <c r="F37" s="41" t="s">
        <v>5</v>
      </c>
      <c r="H37" t="s">
        <v>445</v>
      </c>
      <c r="I37" s="15">
        <f>SUM(E179:E182)</f>
        <v>319144</v>
      </c>
      <c r="K37" s="13"/>
    </row>
    <row r="38" spans="1:12" ht="40" customHeight="1" x14ac:dyDescent="0.35">
      <c r="A38" s="33">
        <v>747</v>
      </c>
      <c r="B38" s="1" t="s">
        <v>49</v>
      </c>
      <c r="C38" s="1" t="s">
        <v>50</v>
      </c>
      <c r="D38" s="45" t="s">
        <v>9</v>
      </c>
      <c r="E38" s="19">
        <v>81565</v>
      </c>
      <c r="F38" s="41" t="s">
        <v>5</v>
      </c>
      <c r="H38" t="s">
        <v>447</v>
      </c>
      <c r="I38" s="15">
        <f>E190</f>
        <v>125160</v>
      </c>
      <c r="K38" s="13"/>
    </row>
    <row r="39" spans="1:12" ht="40" customHeight="1" x14ac:dyDescent="0.35">
      <c r="A39" s="33">
        <v>748</v>
      </c>
      <c r="B39" s="1" t="s">
        <v>386</v>
      </c>
      <c r="C39" s="1" t="s">
        <v>51</v>
      </c>
      <c r="D39" s="45" t="s">
        <v>9</v>
      </c>
      <c r="E39" s="19">
        <v>84570</v>
      </c>
      <c r="F39" s="41" t="s">
        <v>5</v>
      </c>
      <c r="H39" t="s">
        <v>448</v>
      </c>
      <c r="I39" s="15">
        <f>E187</f>
        <v>32000</v>
      </c>
      <c r="K39" s="13"/>
    </row>
    <row r="40" spans="1:12" ht="40" customHeight="1" x14ac:dyDescent="0.35">
      <c r="A40" s="33">
        <v>749</v>
      </c>
      <c r="B40" s="1" t="s">
        <v>386</v>
      </c>
      <c r="C40" s="1" t="s">
        <v>52</v>
      </c>
      <c r="D40" s="46" t="s">
        <v>298</v>
      </c>
      <c r="E40" s="19">
        <v>115081</v>
      </c>
      <c r="F40" s="41" t="s">
        <v>5</v>
      </c>
      <c r="H40" t="s">
        <v>446</v>
      </c>
      <c r="I40" s="15">
        <f>SUM(E191:E195)</f>
        <v>464368</v>
      </c>
    </row>
    <row r="41" spans="1:12" ht="40" customHeight="1" x14ac:dyDescent="0.35">
      <c r="A41" s="33">
        <v>750</v>
      </c>
      <c r="B41" s="1" t="s">
        <v>386</v>
      </c>
      <c r="C41" s="1" t="s">
        <v>53</v>
      </c>
      <c r="D41" s="46" t="s">
        <v>298</v>
      </c>
      <c r="E41" s="19">
        <v>153808</v>
      </c>
      <c r="F41" s="41" t="s">
        <v>5</v>
      </c>
      <c r="H41" t="s">
        <v>451</v>
      </c>
      <c r="I41" s="15">
        <f>E197</f>
        <v>7150</v>
      </c>
      <c r="L41" s="13"/>
    </row>
    <row r="42" spans="1:12" ht="40" customHeight="1" x14ac:dyDescent="0.35">
      <c r="A42" s="33">
        <v>751</v>
      </c>
      <c r="B42" s="1" t="s">
        <v>383</v>
      </c>
      <c r="C42" s="1" t="s">
        <v>54</v>
      </c>
      <c r="D42" s="45" t="s">
        <v>9</v>
      </c>
      <c r="E42" s="19">
        <v>38400</v>
      </c>
      <c r="F42" s="41" t="s">
        <v>5</v>
      </c>
      <c r="H42" t="s">
        <v>449</v>
      </c>
      <c r="I42" s="15">
        <f>SUM(E198:E210)</f>
        <v>1772525</v>
      </c>
    </row>
    <row r="43" spans="1:12" ht="40" customHeight="1" x14ac:dyDescent="0.35">
      <c r="A43" s="33">
        <v>752</v>
      </c>
      <c r="B43" s="1" t="s">
        <v>383</v>
      </c>
      <c r="C43" s="1" t="s">
        <v>524</v>
      </c>
      <c r="D43" s="45" t="s">
        <v>9</v>
      </c>
      <c r="E43" s="19">
        <v>308700</v>
      </c>
      <c r="F43" s="41" t="s">
        <v>5</v>
      </c>
      <c r="H43" t="s">
        <v>450</v>
      </c>
      <c r="I43" s="15">
        <f>SUM(E214)</f>
        <v>35750</v>
      </c>
    </row>
    <row r="44" spans="1:12" ht="40" customHeight="1" x14ac:dyDescent="0.35">
      <c r="A44" s="33">
        <v>755</v>
      </c>
      <c r="B44" s="3" t="s">
        <v>56</v>
      </c>
      <c r="C44" s="3" t="s">
        <v>57</v>
      </c>
      <c r="D44" s="45" t="s">
        <v>9</v>
      </c>
      <c r="E44" s="19">
        <v>28250</v>
      </c>
      <c r="F44" s="42" t="s">
        <v>378</v>
      </c>
      <c r="H44" t="s">
        <v>452</v>
      </c>
      <c r="I44" s="15">
        <f>SUM(E227:E245)</f>
        <v>2242263</v>
      </c>
    </row>
    <row r="45" spans="1:12" ht="40" customHeight="1" x14ac:dyDescent="0.35">
      <c r="A45" s="33">
        <v>756</v>
      </c>
      <c r="B45" s="1" t="s">
        <v>408</v>
      </c>
      <c r="C45" s="3" t="s">
        <v>525</v>
      </c>
      <c r="D45" s="46" t="s">
        <v>298</v>
      </c>
      <c r="E45" s="19">
        <v>20200</v>
      </c>
      <c r="F45" s="42" t="s">
        <v>378</v>
      </c>
      <c r="H45" t="s">
        <v>453</v>
      </c>
      <c r="I45" s="15">
        <f>SUM(E253:E256)</f>
        <v>395090</v>
      </c>
      <c r="J45" s="13"/>
      <c r="K45" s="13"/>
    </row>
    <row r="46" spans="1:12" ht="40" customHeight="1" x14ac:dyDescent="0.35">
      <c r="A46" s="33">
        <v>757</v>
      </c>
      <c r="B46" s="1" t="s">
        <v>382</v>
      </c>
      <c r="C46" s="3" t="s">
        <v>59</v>
      </c>
      <c r="D46" s="45" t="s">
        <v>9</v>
      </c>
      <c r="E46" s="19">
        <v>34990</v>
      </c>
      <c r="F46" s="42" t="s">
        <v>378</v>
      </c>
      <c r="H46" t="s">
        <v>454</v>
      </c>
      <c r="I46" s="15">
        <f>SUM(E267:E276)</f>
        <v>348095</v>
      </c>
    </row>
    <row r="47" spans="1:12" ht="40" customHeight="1" x14ac:dyDescent="0.35">
      <c r="A47" s="33">
        <v>758</v>
      </c>
      <c r="B47" s="1" t="s">
        <v>386</v>
      </c>
      <c r="C47" s="3" t="s">
        <v>55</v>
      </c>
      <c r="D47" s="45" t="s">
        <v>9</v>
      </c>
      <c r="E47" s="19">
        <v>111770</v>
      </c>
      <c r="F47" s="41" t="s">
        <v>5</v>
      </c>
      <c r="H47" t="s">
        <v>513</v>
      </c>
      <c r="I47" s="15">
        <f>SUM(E283:E287)</f>
        <v>904034</v>
      </c>
    </row>
    <row r="48" spans="1:12" ht="40" customHeight="1" x14ac:dyDescent="0.35">
      <c r="A48" s="33">
        <v>759</v>
      </c>
      <c r="B48" s="1" t="s">
        <v>512</v>
      </c>
      <c r="C48" s="3" t="s">
        <v>60</v>
      </c>
      <c r="D48" s="45" t="s">
        <v>9</v>
      </c>
      <c r="E48" s="19">
        <v>102126</v>
      </c>
      <c r="F48" s="42" t="s">
        <v>378</v>
      </c>
      <c r="H48" t="s">
        <v>455</v>
      </c>
      <c r="I48" s="15">
        <f>SUM(E289:E294)</f>
        <v>41700</v>
      </c>
    </row>
    <row r="49" spans="1:9" ht="40" customHeight="1" x14ac:dyDescent="0.35">
      <c r="A49" s="33">
        <v>760</v>
      </c>
      <c r="B49" s="1" t="s">
        <v>381</v>
      </c>
      <c r="C49" s="3" t="s">
        <v>61</v>
      </c>
      <c r="D49" s="45" t="s">
        <v>9</v>
      </c>
      <c r="E49" s="19">
        <v>65465</v>
      </c>
      <c r="F49" s="42" t="s">
        <v>378</v>
      </c>
      <c r="H49" t="s">
        <v>456</v>
      </c>
      <c r="I49" s="15">
        <f>E295</f>
        <v>10000</v>
      </c>
    </row>
    <row r="50" spans="1:9" ht="40" customHeight="1" x14ac:dyDescent="0.35">
      <c r="A50" s="33">
        <v>761</v>
      </c>
      <c r="B50" s="1" t="s">
        <v>414</v>
      </c>
      <c r="C50" s="3" t="s">
        <v>62</v>
      </c>
      <c r="D50" s="45" t="s">
        <v>9</v>
      </c>
      <c r="E50" s="19">
        <v>36000</v>
      </c>
      <c r="F50" s="42" t="s">
        <v>378</v>
      </c>
      <c r="H50" t="s">
        <v>457</v>
      </c>
      <c r="I50" s="15">
        <f>E296</f>
        <v>10000</v>
      </c>
    </row>
    <row r="51" spans="1:9" ht="40" customHeight="1" x14ac:dyDescent="0.35">
      <c r="A51" s="33">
        <v>762</v>
      </c>
      <c r="B51" s="1" t="s">
        <v>386</v>
      </c>
      <c r="C51" s="3" t="s">
        <v>63</v>
      </c>
      <c r="D51" s="46" t="s">
        <v>298</v>
      </c>
      <c r="E51" s="19">
        <v>46222</v>
      </c>
      <c r="F51" s="42" t="s">
        <v>378</v>
      </c>
      <c r="H51" t="s">
        <v>184</v>
      </c>
      <c r="I51" s="15">
        <f>E301+E302</f>
        <v>30000</v>
      </c>
    </row>
    <row r="52" spans="1:9" ht="40" customHeight="1" x14ac:dyDescent="0.35">
      <c r="A52" s="33">
        <v>763</v>
      </c>
      <c r="B52" s="1" t="s">
        <v>383</v>
      </c>
      <c r="C52" s="3" t="s">
        <v>64</v>
      </c>
      <c r="D52" s="47" t="s">
        <v>32</v>
      </c>
      <c r="E52" s="19">
        <v>178500</v>
      </c>
      <c r="F52" s="42" t="s">
        <v>378</v>
      </c>
      <c r="H52" t="s">
        <v>458</v>
      </c>
      <c r="I52" s="15">
        <f>SUM(E304:E309)</f>
        <v>326715</v>
      </c>
    </row>
    <row r="53" spans="1:9" ht="40" customHeight="1" x14ac:dyDescent="0.35">
      <c r="A53" s="33">
        <v>764</v>
      </c>
      <c r="B53" s="3" t="s">
        <v>399</v>
      </c>
      <c r="C53" s="3" t="s">
        <v>65</v>
      </c>
      <c r="D53" s="45" t="s">
        <v>9</v>
      </c>
      <c r="E53" s="19">
        <v>31500</v>
      </c>
      <c r="F53" s="42" t="s">
        <v>378</v>
      </c>
      <c r="H53" t="s">
        <v>459</v>
      </c>
      <c r="I53" s="15">
        <f>E311</f>
        <v>100000</v>
      </c>
    </row>
    <row r="54" spans="1:9" ht="40" customHeight="1" x14ac:dyDescent="0.35">
      <c r="A54" s="33">
        <v>765</v>
      </c>
      <c r="B54" s="1" t="s">
        <v>409</v>
      </c>
      <c r="C54" s="3" t="s">
        <v>66</v>
      </c>
      <c r="D54" s="45" t="s">
        <v>9</v>
      </c>
      <c r="E54" s="19">
        <v>30000</v>
      </c>
      <c r="F54" s="42" t="s">
        <v>378</v>
      </c>
      <c r="H54" t="s">
        <v>460</v>
      </c>
      <c r="I54" s="15">
        <f>SUM(E313:E325)</f>
        <v>1120614</v>
      </c>
    </row>
    <row r="55" spans="1:9" ht="40" customHeight="1" x14ac:dyDescent="0.35">
      <c r="A55" s="33">
        <v>766</v>
      </c>
      <c r="B55" s="1" t="s">
        <v>381</v>
      </c>
      <c r="C55" s="3" t="s">
        <v>67</v>
      </c>
      <c r="D55" s="45" t="s">
        <v>9</v>
      </c>
      <c r="E55" s="19">
        <v>48400</v>
      </c>
      <c r="F55" s="42" t="s">
        <v>378</v>
      </c>
      <c r="H55" t="s">
        <v>461</v>
      </c>
      <c r="I55" s="15">
        <f>E331</f>
        <v>149288</v>
      </c>
    </row>
    <row r="56" spans="1:9" ht="40" customHeight="1" x14ac:dyDescent="0.35">
      <c r="A56" s="33">
        <v>767</v>
      </c>
      <c r="B56" s="3" t="s">
        <v>399</v>
      </c>
      <c r="C56" s="3" t="s">
        <v>68</v>
      </c>
      <c r="D56" s="45" t="s">
        <v>9</v>
      </c>
      <c r="E56" s="19">
        <v>25000</v>
      </c>
      <c r="F56" s="42" t="s">
        <v>378</v>
      </c>
      <c r="H56" t="s">
        <v>462</v>
      </c>
      <c r="I56" s="15">
        <f>SUM(E332:E346)</f>
        <v>1522838</v>
      </c>
    </row>
    <row r="57" spans="1:9" ht="40" customHeight="1" x14ac:dyDescent="0.35">
      <c r="A57" s="33">
        <v>768</v>
      </c>
      <c r="B57" s="1" t="s">
        <v>382</v>
      </c>
      <c r="C57" s="3" t="s">
        <v>69</v>
      </c>
      <c r="D57" s="45" t="s">
        <v>9</v>
      </c>
      <c r="E57" s="19">
        <v>19595</v>
      </c>
      <c r="F57" s="42" t="s">
        <v>378</v>
      </c>
      <c r="H57" t="s">
        <v>463</v>
      </c>
      <c r="I57" s="15">
        <f>SUM(E354:E359)+E258</f>
        <v>751149</v>
      </c>
    </row>
    <row r="58" spans="1:9" ht="40" customHeight="1" x14ac:dyDescent="0.35">
      <c r="A58" s="33">
        <v>769</v>
      </c>
      <c r="B58" s="3" t="s">
        <v>70</v>
      </c>
      <c r="C58" s="3" t="s">
        <v>71</v>
      </c>
      <c r="D58" s="46" t="s">
        <v>298</v>
      </c>
      <c r="E58" s="19">
        <v>39750</v>
      </c>
      <c r="F58" s="42" t="s">
        <v>378</v>
      </c>
      <c r="H58" t="s">
        <v>78</v>
      </c>
      <c r="I58" s="25">
        <f>E368</f>
        <v>107500</v>
      </c>
    </row>
    <row r="59" spans="1:9" ht="40" customHeight="1" x14ac:dyDescent="0.35">
      <c r="A59" s="33">
        <v>770</v>
      </c>
      <c r="B59" s="1" t="s">
        <v>382</v>
      </c>
      <c r="C59" s="3" t="s">
        <v>72</v>
      </c>
      <c r="D59" s="45" t="s">
        <v>9</v>
      </c>
      <c r="E59" s="19">
        <v>28650</v>
      </c>
      <c r="F59" s="42" t="s">
        <v>378</v>
      </c>
      <c r="H59" t="s">
        <v>464</v>
      </c>
      <c r="I59" s="15">
        <f>E374</f>
        <v>93350</v>
      </c>
    </row>
    <row r="60" spans="1:9" ht="40" customHeight="1" x14ac:dyDescent="0.35">
      <c r="A60" s="33">
        <v>771</v>
      </c>
      <c r="B60" s="1" t="s">
        <v>382</v>
      </c>
      <c r="C60" s="3" t="s">
        <v>73</v>
      </c>
      <c r="D60" s="45" t="s">
        <v>9</v>
      </c>
      <c r="E60" s="19">
        <v>32750</v>
      </c>
      <c r="F60" s="42" t="s">
        <v>378</v>
      </c>
      <c r="I60" s="13">
        <f>SUM(I2:I59)</f>
        <v>15589296</v>
      </c>
    </row>
    <row r="61" spans="1:9" ht="40" customHeight="1" x14ac:dyDescent="0.35">
      <c r="A61" s="33">
        <v>772</v>
      </c>
      <c r="B61" s="3" t="s">
        <v>74</v>
      </c>
      <c r="C61" s="3" t="s">
        <v>75</v>
      </c>
      <c r="D61" s="45" t="s">
        <v>9</v>
      </c>
      <c r="E61" s="19">
        <v>37245</v>
      </c>
      <c r="F61" s="42" t="s">
        <v>378</v>
      </c>
    </row>
    <row r="62" spans="1:9" ht="40" customHeight="1" x14ac:dyDescent="0.35">
      <c r="A62" s="33">
        <v>773</v>
      </c>
      <c r="B62" s="3" t="s">
        <v>76</v>
      </c>
      <c r="C62" s="3" t="s">
        <v>77</v>
      </c>
      <c r="D62" s="46" t="s">
        <v>298</v>
      </c>
      <c r="E62" s="19">
        <v>79088</v>
      </c>
      <c r="F62" s="42" t="s">
        <v>378</v>
      </c>
      <c r="I62" s="14"/>
    </row>
    <row r="63" spans="1:9" ht="40" customHeight="1" x14ac:dyDescent="0.35">
      <c r="A63" s="33">
        <v>774</v>
      </c>
      <c r="B63" s="3" t="s">
        <v>78</v>
      </c>
      <c r="C63" s="3" t="s">
        <v>79</v>
      </c>
      <c r="D63" s="46" t="s">
        <v>298</v>
      </c>
      <c r="E63" s="19">
        <v>54993</v>
      </c>
      <c r="F63" s="42" t="s">
        <v>378</v>
      </c>
    </row>
    <row r="64" spans="1:9" ht="40" customHeight="1" x14ac:dyDescent="0.35">
      <c r="A64" s="33">
        <v>775</v>
      </c>
      <c r="B64" s="1" t="s">
        <v>414</v>
      </c>
      <c r="C64" s="3" t="s">
        <v>80</v>
      </c>
      <c r="D64" s="45" t="s">
        <v>9</v>
      </c>
      <c r="E64" s="19">
        <v>11200</v>
      </c>
      <c r="F64" s="42" t="s">
        <v>378</v>
      </c>
    </row>
    <row r="65" spans="1:9" ht="40" customHeight="1" x14ac:dyDescent="0.35">
      <c r="A65" s="33">
        <v>776</v>
      </c>
      <c r="B65" s="3" t="s">
        <v>81</v>
      </c>
      <c r="C65" s="3" t="s">
        <v>82</v>
      </c>
      <c r="D65" s="46" t="s">
        <v>298</v>
      </c>
      <c r="E65" s="19">
        <v>36000</v>
      </c>
      <c r="F65" s="42" t="s">
        <v>378</v>
      </c>
    </row>
    <row r="66" spans="1:9" ht="40" customHeight="1" x14ac:dyDescent="0.35">
      <c r="A66" s="33">
        <v>777</v>
      </c>
      <c r="B66" s="3" t="s">
        <v>388</v>
      </c>
      <c r="C66" s="3" t="s">
        <v>83</v>
      </c>
      <c r="D66" s="45" t="s">
        <v>9</v>
      </c>
      <c r="E66" s="19">
        <v>50000</v>
      </c>
      <c r="F66" s="42" t="s">
        <v>378</v>
      </c>
      <c r="I66" s="13"/>
    </row>
    <row r="67" spans="1:9" ht="40" customHeight="1" x14ac:dyDescent="0.35">
      <c r="A67" s="33">
        <v>778</v>
      </c>
      <c r="B67" s="1" t="s">
        <v>382</v>
      </c>
      <c r="C67" s="3" t="s">
        <v>84</v>
      </c>
      <c r="D67" s="47" t="s">
        <v>32</v>
      </c>
      <c r="E67" s="19">
        <v>19000</v>
      </c>
      <c r="F67" s="42" t="s">
        <v>378</v>
      </c>
    </row>
    <row r="68" spans="1:9" ht="40" customHeight="1" x14ac:dyDescent="0.35">
      <c r="A68" s="33">
        <v>779</v>
      </c>
      <c r="B68" s="3" t="s">
        <v>515</v>
      </c>
      <c r="C68" s="3" t="s">
        <v>85</v>
      </c>
      <c r="D68" s="45" t="s">
        <v>9</v>
      </c>
      <c r="E68" s="19">
        <v>30000</v>
      </c>
      <c r="F68" s="42" t="s">
        <v>378</v>
      </c>
    </row>
    <row r="69" spans="1:9" ht="40" customHeight="1" x14ac:dyDescent="0.35">
      <c r="A69" s="33">
        <v>780</v>
      </c>
      <c r="B69" s="3" t="s">
        <v>515</v>
      </c>
      <c r="C69" s="3" t="s">
        <v>86</v>
      </c>
      <c r="D69" s="45" t="s">
        <v>9</v>
      </c>
      <c r="E69" s="19">
        <v>20000</v>
      </c>
      <c r="F69" s="42" t="s">
        <v>378</v>
      </c>
    </row>
    <row r="70" spans="1:9" ht="40" customHeight="1" x14ac:dyDescent="0.35">
      <c r="A70" s="33">
        <v>781</v>
      </c>
      <c r="B70" s="1" t="s">
        <v>386</v>
      </c>
      <c r="C70" s="3" t="s">
        <v>87</v>
      </c>
      <c r="D70" s="45" t="s">
        <v>9</v>
      </c>
      <c r="E70" s="19">
        <v>18098</v>
      </c>
      <c r="F70" s="42" t="s">
        <v>378</v>
      </c>
    </row>
    <row r="71" spans="1:9" ht="40" customHeight="1" x14ac:dyDescent="0.35">
      <c r="A71" s="33">
        <v>782</v>
      </c>
      <c r="B71" s="1" t="s">
        <v>409</v>
      </c>
      <c r="C71" s="3" t="s">
        <v>88</v>
      </c>
      <c r="D71" s="45" t="s">
        <v>9</v>
      </c>
      <c r="E71" s="19">
        <v>16800</v>
      </c>
      <c r="F71" s="42" t="s">
        <v>378</v>
      </c>
    </row>
    <row r="72" spans="1:9" ht="40" customHeight="1" x14ac:dyDescent="0.35">
      <c r="A72" s="33">
        <v>783</v>
      </c>
      <c r="B72" s="1" t="s">
        <v>405</v>
      </c>
      <c r="C72" s="3" t="s">
        <v>89</v>
      </c>
      <c r="D72" s="45" t="s">
        <v>9</v>
      </c>
      <c r="E72" s="19">
        <v>39845</v>
      </c>
      <c r="F72" s="42" t="s">
        <v>378</v>
      </c>
    </row>
    <row r="73" spans="1:9" ht="40" customHeight="1" x14ac:dyDescent="0.35">
      <c r="A73" s="33">
        <v>784</v>
      </c>
      <c r="B73" s="1" t="s">
        <v>381</v>
      </c>
      <c r="C73" s="3" t="s">
        <v>90</v>
      </c>
      <c r="D73" s="45" t="s">
        <v>9</v>
      </c>
      <c r="E73" s="19">
        <v>146000</v>
      </c>
      <c r="F73" s="42" t="s">
        <v>378</v>
      </c>
    </row>
    <row r="74" spans="1:9" ht="40" customHeight="1" x14ac:dyDescent="0.35">
      <c r="A74" s="33">
        <v>785</v>
      </c>
      <c r="B74" s="3" t="s">
        <v>91</v>
      </c>
      <c r="C74" s="3" t="s">
        <v>92</v>
      </c>
      <c r="D74" s="45" t="s">
        <v>9</v>
      </c>
      <c r="E74" s="19">
        <v>8000</v>
      </c>
      <c r="F74" s="42" t="s">
        <v>378</v>
      </c>
    </row>
    <row r="75" spans="1:9" ht="40" customHeight="1" x14ac:dyDescent="0.35">
      <c r="A75" s="33">
        <v>786</v>
      </c>
      <c r="B75" s="3" t="s">
        <v>399</v>
      </c>
      <c r="C75" s="3" t="s">
        <v>93</v>
      </c>
      <c r="D75" s="45" t="s">
        <v>9</v>
      </c>
      <c r="E75" s="19">
        <v>9000</v>
      </c>
      <c r="F75" s="42" t="s">
        <v>378</v>
      </c>
    </row>
    <row r="76" spans="1:9" ht="40" customHeight="1" x14ac:dyDescent="0.35">
      <c r="A76" s="33">
        <v>787</v>
      </c>
      <c r="B76" s="3" t="s">
        <v>94</v>
      </c>
      <c r="C76" s="3" t="s">
        <v>95</v>
      </c>
      <c r="D76" s="45" t="s">
        <v>9</v>
      </c>
      <c r="E76" s="19">
        <v>27600</v>
      </c>
      <c r="F76" s="42" t="s">
        <v>378</v>
      </c>
    </row>
    <row r="77" spans="1:9" ht="40" customHeight="1" x14ac:dyDescent="0.35">
      <c r="A77" s="33">
        <v>788</v>
      </c>
      <c r="B77" s="4" t="s">
        <v>397</v>
      </c>
      <c r="C77" s="3" t="s">
        <v>96</v>
      </c>
      <c r="D77" s="45" t="s">
        <v>9</v>
      </c>
      <c r="E77" s="19">
        <v>153660</v>
      </c>
      <c r="F77" s="42" t="s">
        <v>378</v>
      </c>
    </row>
    <row r="78" spans="1:9" ht="40" customHeight="1" x14ac:dyDescent="0.35">
      <c r="A78" s="33">
        <v>789</v>
      </c>
      <c r="B78" s="1" t="s">
        <v>410</v>
      </c>
      <c r="C78" s="3" t="s">
        <v>97</v>
      </c>
      <c r="D78" s="45" t="s">
        <v>9</v>
      </c>
      <c r="E78" s="19">
        <v>45000</v>
      </c>
      <c r="F78" s="42" t="s">
        <v>378</v>
      </c>
    </row>
    <row r="79" spans="1:9" ht="40" customHeight="1" x14ac:dyDescent="0.35">
      <c r="A79" s="33">
        <v>790</v>
      </c>
      <c r="B79" s="1" t="s">
        <v>405</v>
      </c>
      <c r="C79" s="3" t="s">
        <v>98</v>
      </c>
      <c r="D79" s="46" t="s">
        <v>298</v>
      </c>
      <c r="E79" s="19">
        <v>102325</v>
      </c>
      <c r="F79" s="42" t="s">
        <v>378</v>
      </c>
    </row>
    <row r="80" spans="1:9" ht="40" customHeight="1" x14ac:dyDescent="0.35">
      <c r="A80" s="33">
        <v>791</v>
      </c>
      <c r="B80" s="1" t="s">
        <v>385</v>
      </c>
      <c r="C80" s="3" t="s">
        <v>99</v>
      </c>
      <c r="D80" s="45" t="s">
        <v>9</v>
      </c>
      <c r="E80" s="19">
        <v>67909</v>
      </c>
      <c r="F80" s="42" t="s">
        <v>378</v>
      </c>
    </row>
    <row r="81" spans="1:6" ht="40" customHeight="1" x14ac:dyDescent="0.35">
      <c r="A81" s="33">
        <v>792</v>
      </c>
      <c r="B81" s="1" t="s">
        <v>385</v>
      </c>
      <c r="C81" s="3" t="s">
        <v>100</v>
      </c>
      <c r="D81" s="45" t="s">
        <v>9</v>
      </c>
      <c r="E81" s="19">
        <v>36135</v>
      </c>
      <c r="F81" s="42" t="s">
        <v>378</v>
      </c>
    </row>
    <row r="82" spans="1:6" ht="40" customHeight="1" x14ac:dyDescent="0.35">
      <c r="A82" s="33">
        <v>793</v>
      </c>
      <c r="B82" s="3" t="s">
        <v>399</v>
      </c>
      <c r="C82" s="3" t="s">
        <v>101</v>
      </c>
      <c r="D82" s="45" t="s">
        <v>9</v>
      </c>
      <c r="E82" s="19">
        <v>68500</v>
      </c>
      <c r="F82" s="42" t="s">
        <v>378</v>
      </c>
    </row>
    <row r="83" spans="1:6" ht="40" customHeight="1" x14ac:dyDescent="0.35">
      <c r="A83" s="33">
        <v>794</v>
      </c>
      <c r="B83" s="1" t="s">
        <v>379</v>
      </c>
      <c r="C83" s="3" t="s">
        <v>102</v>
      </c>
      <c r="D83" s="45" t="s">
        <v>9</v>
      </c>
      <c r="E83" s="19">
        <v>77190</v>
      </c>
      <c r="F83" s="42" t="s">
        <v>378</v>
      </c>
    </row>
    <row r="84" spans="1:6" ht="40" customHeight="1" x14ac:dyDescent="0.35">
      <c r="A84" s="33">
        <v>795</v>
      </c>
      <c r="B84" s="1" t="s">
        <v>382</v>
      </c>
      <c r="C84" s="3" t="s">
        <v>103</v>
      </c>
      <c r="D84" s="45" t="s">
        <v>9</v>
      </c>
      <c r="E84" s="19">
        <v>68900</v>
      </c>
      <c r="F84" s="42" t="s">
        <v>378</v>
      </c>
    </row>
    <row r="85" spans="1:6" ht="40" customHeight="1" x14ac:dyDescent="0.35">
      <c r="A85" s="33">
        <v>796</v>
      </c>
      <c r="B85" s="3" t="s">
        <v>104</v>
      </c>
      <c r="C85" s="3" t="s">
        <v>105</v>
      </c>
      <c r="D85" s="46" t="s">
        <v>298</v>
      </c>
      <c r="E85" s="19">
        <v>9000</v>
      </c>
      <c r="F85" s="42" t="s">
        <v>378</v>
      </c>
    </row>
    <row r="86" spans="1:6" ht="40" customHeight="1" x14ac:dyDescent="0.35">
      <c r="A86" s="33">
        <v>797</v>
      </c>
      <c r="B86" s="1" t="s">
        <v>414</v>
      </c>
      <c r="C86" s="3" t="s">
        <v>106</v>
      </c>
      <c r="D86" s="45" t="s">
        <v>9</v>
      </c>
      <c r="E86" s="19">
        <v>10000</v>
      </c>
      <c r="F86" s="42" t="s">
        <v>378</v>
      </c>
    </row>
    <row r="87" spans="1:6" ht="40" customHeight="1" x14ac:dyDescent="0.35">
      <c r="A87" s="33">
        <v>798</v>
      </c>
      <c r="B87" s="3" t="s">
        <v>399</v>
      </c>
      <c r="C87" s="1" t="s">
        <v>107</v>
      </c>
      <c r="D87" s="45" t="s">
        <v>9</v>
      </c>
      <c r="E87" s="19">
        <v>800</v>
      </c>
      <c r="F87" s="42" t="s">
        <v>378</v>
      </c>
    </row>
    <row r="88" spans="1:6" ht="40" customHeight="1" x14ac:dyDescent="0.35">
      <c r="A88" s="33">
        <v>799</v>
      </c>
      <c r="B88" s="3" t="s">
        <v>396</v>
      </c>
      <c r="C88" s="3" t="s">
        <v>108</v>
      </c>
      <c r="D88" s="45" t="s">
        <v>9</v>
      </c>
      <c r="E88" s="19">
        <v>960</v>
      </c>
      <c r="F88" s="42" t="s">
        <v>378</v>
      </c>
    </row>
    <row r="89" spans="1:6" ht="40" customHeight="1" x14ac:dyDescent="0.35">
      <c r="A89" s="33">
        <v>800</v>
      </c>
      <c r="B89" s="1" t="s">
        <v>383</v>
      </c>
      <c r="C89" s="3" t="s">
        <v>109</v>
      </c>
      <c r="D89" s="45" t="s">
        <v>9</v>
      </c>
      <c r="E89" s="19">
        <v>212800</v>
      </c>
      <c r="F89" s="42" t="s">
        <v>378</v>
      </c>
    </row>
    <row r="90" spans="1:6" ht="40" customHeight="1" x14ac:dyDescent="0.35">
      <c r="A90" s="33">
        <v>801</v>
      </c>
      <c r="B90" s="1" t="s">
        <v>383</v>
      </c>
      <c r="C90" s="1" t="s">
        <v>110</v>
      </c>
      <c r="D90" s="45" t="s">
        <v>9</v>
      </c>
      <c r="E90" s="19">
        <v>154375</v>
      </c>
      <c r="F90" s="42" t="s">
        <v>378</v>
      </c>
    </row>
    <row r="91" spans="1:6" ht="40" customHeight="1" x14ac:dyDescent="0.35">
      <c r="A91" s="33">
        <v>802</v>
      </c>
      <c r="B91" s="3" t="s">
        <v>395</v>
      </c>
      <c r="C91" s="3" t="s">
        <v>111</v>
      </c>
      <c r="D91" s="45" t="s">
        <v>9</v>
      </c>
      <c r="E91" s="19">
        <v>48000</v>
      </c>
      <c r="F91" s="42" t="s">
        <v>378</v>
      </c>
    </row>
    <row r="92" spans="1:6" ht="40" customHeight="1" x14ac:dyDescent="0.35">
      <c r="A92" s="33">
        <v>804</v>
      </c>
      <c r="B92" s="1" t="s">
        <v>411</v>
      </c>
      <c r="C92" s="1" t="s">
        <v>112</v>
      </c>
      <c r="D92" s="45" t="s">
        <v>9</v>
      </c>
      <c r="E92" s="19">
        <v>29811</v>
      </c>
      <c r="F92" s="42" t="s">
        <v>378</v>
      </c>
    </row>
    <row r="93" spans="1:6" ht="40" customHeight="1" x14ac:dyDescent="0.35">
      <c r="A93" s="33">
        <v>805</v>
      </c>
      <c r="B93" s="3" t="s">
        <v>155</v>
      </c>
      <c r="C93" s="3" t="s">
        <v>113</v>
      </c>
      <c r="D93" s="46" t="s">
        <v>298</v>
      </c>
      <c r="E93" s="19">
        <v>61765</v>
      </c>
      <c r="F93" s="42" t="s">
        <v>378</v>
      </c>
    </row>
    <row r="94" spans="1:6" ht="40" customHeight="1" x14ac:dyDescent="0.35">
      <c r="A94" s="33">
        <v>806</v>
      </c>
      <c r="B94" s="1" t="s">
        <v>245</v>
      </c>
      <c r="C94" s="3" t="s">
        <v>114</v>
      </c>
      <c r="D94" s="46" t="s">
        <v>298</v>
      </c>
      <c r="E94" s="19">
        <v>53010</v>
      </c>
      <c r="F94" s="42" t="s">
        <v>378</v>
      </c>
    </row>
    <row r="95" spans="1:6" ht="40" customHeight="1" x14ac:dyDescent="0.35">
      <c r="A95" s="33">
        <v>807</v>
      </c>
      <c r="B95" s="1" t="s">
        <v>245</v>
      </c>
      <c r="C95" s="3" t="s">
        <v>115</v>
      </c>
      <c r="D95" s="45" t="s">
        <v>9</v>
      </c>
      <c r="E95" s="19">
        <v>32490</v>
      </c>
      <c r="F95" s="42" t="s">
        <v>378</v>
      </c>
    </row>
    <row r="96" spans="1:6" ht="40" customHeight="1" x14ac:dyDescent="0.35">
      <c r="A96" s="33">
        <v>808</v>
      </c>
      <c r="B96" s="3" t="s">
        <v>116</v>
      </c>
      <c r="C96" s="3" t="s">
        <v>117</v>
      </c>
      <c r="D96" s="46" t="s">
        <v>298</v>
      </c>
      <c r="E96" s="19">
        <v>98926</v>
      </c>
      <c r="F96" s="42" t="s">
        <v>378</v>
      </c>
    </row>
    <row r="97" spans="1:6" ht="40" customHeight="1" x14ac:dyDescent="0.35">
      <c r="A97" s="33">
        <v>809</v>
      </c>
      <c r="B97" s="3" t="s">
        <v>396</v>
      </c>
      <c r="C97" s="1" t="s">
        <v>118</v>
      </c>
      <c r="D97" s="45" t="s">
        <v>9</v>
      </c>
      <c r="E97" s="19">
        <v>40750</v>
      </c>
      <c r="F97" s="42" t="s">
        <v>378</v>
      </c>
    </row>
    <row r="98" spans="1:6" ht="40" customHeight="1" x14ac:dyDescent="0.35">
      <c r="A98" s="33">
        <v>810</v>
      </c>
      <c r="B98" s="1" t="s">
        <v>512</v>
      </c>
      <c r="C98" s="1" t="s">
        <v>119</v>
      </c>
      <c r="D98" s="45" t="s">
        <v>9</v>
      </c>
      <c r="E98" s="19">
        <v>103725</v>
      </c>
      <c r="F98" s="42" t="s">
        <v>378</v>
      </c>
    </row>
    <row r="99" spans="1:6" ht="40" customHeight="1" x14ac:dyDescent="0.35">
      <c r="A99" s="33">
        <v>811</v>
      </c>
      <c r="B99" s="3" t="s">
        <v>120</v>
      </c>
      <c r="C99" s="3" t="s">
        <v>121</v>
      </c>
      <c r="D99" s="46" t="s">
        <v>298</v>
      </c>
      <c r="E99" s="19">
        <v>100000</v>
      </c>
      <c r="F99" s="42" t="s">
        <v>378</v>
      </c>
    </row>
    <row r="100" spans="1:6" ht="40" customHeight="1" x14ac:dyDescent="0.35">
      <c r="A100" s="33">
        <v>812</v>
      </c>
      <c r="B100" s="1" t="s">
        <v>381</v>
      </c>
      <c r="C100" s="1" t="s">
        <v>122</v>
      </c>
      <c r="D100" s="45" t="s">
        <v>9</v>
      </c>
      <c r="E100" s="19">
        <v>88000</v>
      </c>
      <c r="F100" s="42" t="s">
        <v>378</v>
      </c>
    </row>
    <row r="101" spans="1:6" ht="40" customHeight="1" x14ac:dyDescent="0.35">
      <c r="A101" s="33">
        <v>813</v>
      </c>
      <c r="B101" s="4" t="s">
        <v>397</v>
      </c>
      <c r="C101" s="4" t="s">
        <v>123</v>
      </c>
      <c r="D101" s="45" t="s">
        <v>9</v>
      </c>
      <c r="E101" s="20">
        <v>156684</v>
      </c>
      <c r="F101" s="42" t="s">
        <v>378</v>
      </c>
    </row>
    <row r="102" spans="1:6" ht="40" customHeight="1" x14ac:dyDescent="0.35">
      <c r="A102" s="34">
        <v>814</v>
      </c>
      <c r="B102" s="7" t="s">
        <v>390</v>
      </c>
      <c r="C102" s="5" t="s">
        <v>124</v>
      </c>
      <c r="D102" s="45" t="s">
        <v>9</v>
      </c>
      <c r="E102" s="20">
        <v>54200</v>
      </c>
      <c r="F102" s="42" t="s">
        <v>378</v>
      </c>
    </row>
    <row r="103" spans="1:6" ht="40" customHeight="1" x14ac:dyDescent="0.35">
      <c r="A103" s="34">
        <v>815</v>
      </c>
      <c r="B103" s="4" t="s">
        <v>407</v>
      </c>
      <c r="C103" s="5" t="s">
        <v>125</v>
      </c>
      <c r="D103" s="45" t="s">
        <v>9</v>
      </c>
      <c r="E103" s="20">
        <v>31760</v>
      </c>
      <c r="F103" s="42" t="s">
        <v>378</v>
      </c>
    </row>
    <row r="104" spans="1:6" ht="40" customHeight="1" x14ac:dyDescent="0.35">
      <c r="A104" s="34">
        <v>816</v>
      </c>
      <c r="B104" s="5" t="s">
        <v>56</v>
      </c>
      <c r="C104" s="5" t="s">
        <v>126</v>
      </c>
      <c r="D104" s="46" t="s">
        <v>298</v>
      </c>
      <c r="E104" s="20">
        <v>128900</v>
      </c>
      <c r="F104" s="42" t="s">
        <v>378</v>
      </c>
    </row>
    <row r="105" spans="1:6" ht="40" customHeight="1" x14ac:dyDescent="0.35">
      <c r="A105" s="34">
        <v>817</v>
      </c>
      <c r="B105" s="1" t="s">
        <v>414</v>
      </c>
      <c r="C105" s="5" t="s">
        <v>526</v>
      </c>
      <c r="D105" s="45" t="s">
        <v>9</v>
      </c>
      <c r="E105" s="20">
        <v>96000</v>
      </c>
      <c r="F105" s="42" t="s">
        <v>378</v>
      </c>
    </row>
    <row r="106" spans="1:6" ht="40" customHeight="1" x14ac:dyDescent="0.35">
      <c r="A106" s="34">
        <v>818</v>
      </c>
      <c r="B106" s="5" t="s">
        <v>49</v>
      </c>
      <c r="C106" s="5" t="s">
        <v>127</v>
      </c>
      <c r="D106" s="46" t="s">
        <v>298</v>
      </c>
      <c r="E106" s="20">
        <v>16800</v>
      </c>
      <c r="F106" s="42" t="s">
        <v>378</v>
      </c>
    </row>
    <row r="107" spans="1:6" ht="40" customHeight="1" x14ac:dyDescent="0.35">
      <c r="A107" s="34">
        <v>819</v>
      </c>
      <c r="B107" s="5" t="s">
        <v>402</v>
      </c>
      <c r="C107" s="5" t="s">
        <v>128</v>
      </c>
      <c r="D107" s="46" t="s">
        <v>298</v>
      </c>
      <c r="E107" s="20">
        <v>35000</v>
      </c>
      <c r="F107" s="42" t="s">
        <v>378</v>
      </c>
    </row>
    <row r="108" spans="1:6" ht="40" customHeight="1" x14ac:dyDescent="0.35">
      <c r="A108" s="33">
        <v>820</v>
      </c>
      <c r="B108" s="1" t="s">
        <v>520</v>
      </c>
      <c r="C108" s="4" t="s">
        <v>129</v>
      </c>
      <c r="D108" s="45" t="s">
        <v>9</v>
      </c>
      <c r="E108" s="20">
        <v>47000</v>
      </c>
      <c r="F108" s="42" t="s">
        <v>378</v>
      </c>
    </row>
    <row r="109" spans="1:6" ht="40" customHeight="1" x14ac:dyDescent="0.35">
      <c r="A109" s="34">
        <v>821</v>
      </c>
      <c r="B109" s="4" t="s">
        <v>412</v>
      </c>
      <c r="C109" s="5" t="s">
        <v>130</v>
      </c>
      <c r="D109" s="45" t="s">
        <v>9</v>
      </c>
      <c r="E109" s="20">
        <v>195000</v>
      </c>
      <c r="F109" s="42" t="s">
        <v>378</v>
      </c>
    </row>
    <row r="110" spans="1:6" ht="40" customHeight="1" x14ac:dyDescent="0.35">
      <c r="A110" s="34">
        <v>822</v>
      </c>
      <c r="B110" s="5" t="s">
        <v>514</v>
      </c>
      <c r="C110" s="5" t="s">
        <v>131</v>
      </c>
      <c r="D110" s="45" t="s">
        <v>9</v>
      </c>
      <c r="E110" s="20">
        <v>50621.9</v>
      </c>
      <c r="F110" s="42" t="s">
        <v>378</v>
      </c>
    </row>
    <row r="111" spans="1:6" ht="40" customHeight="1" x14ac:dyDescent="0.35">
      <c r="A111" s="34">
        <v>823</v>
      </c>
      <c r="B111" s="5" t="s">
        <v>35</v>
      </c>
      <c r="C111" s="5" t="s">
        <v>132</v>
      </c>
      <c r="D111" s="45" t="s">
        <v>9</v>
      </c>
      <c r="E111" s="20">
        <v>10000</v>
      </c>
      <c r="F111" s="42" t="s">
        <v>378</v>
      </c>
    </row>
    <row r="112" spans="1:6" ht="40" customHeight="1" x14ac:dyDescent="0.35">
      <c r="A112" s="34">
        <v>824</v>
      </c>
      <c r="B112" s="5" t="s">
        <v>133</v>
      </c>
      <c r="C112" s="5" t="s">
        <v>134</v>
      </c>
      <c r="D112" s="46" t="s">
        <v>298</v>
      </c>
      <c r="E112" s="20">
        <v>9900</v>
      </c>
      <c r="F112" s="42" t="s">
        <v>378</v>
      </c>
    </row>
    <row r="113" spans="1:6" ht="40" customHeight="1" x14ac:dyDescent="0.35">
      <c r="A113" s="33">
        <v>825</v>
      </c>
      <c r="B113" s="1" t="s">
        <v>386</v>
      </c>
      <c r="C113" s="4" t="s">
        <v>135</v>
      </c>
      <c r="D113" s="45" t="s">
        <v>9</v>
      </c>
      <c r="E113" s="20">
        <v>114908</v>
      </c>
      <c r="F113" s="42" t="s">
        <v>378</v>
      </c>
    </row>
    <row r="114" spans="1:6" ht="40" customHeight="1" x14ac:dyDescent="0.35">
      <c r="A114" s="34">
        <v>826</v>
      </c>
      <c r="B114" s="1" t="s">
        <v>409</v>
      </c>
      <c r="C114" s="5" t="s">
        <v>136</v>
      </c>
      <c r="D114" s="46" t="s">
        <v>298</v>
      </c>
      <c r="E114" s="20">
        <v>32600</v>
      </c>
      <c r="F114" s="42" t="s">
        <v>378</v>
      </c>
    </row>
    <row r="115" spans="1:6" ht="40" customHeight="1" x14ac:dyDescent="0.35">
      <c r="A115" s="33">
        <v>827</v>
      </c>
      <c r="B115" s="4" t="s">
        <v>137</v>
      </c>
      <c r="C115" s="4" t="s">
        <v>138</v>
      </c>
      <c r="D115" s="45" t="s">
        <v>9</v>
      </c>
      <c r="E115" s="20">
        <v>28205</v>
      </c>
      <c r="F115" s="42" t="s">
        <v>378</v>
      </c>
    </row>
    <row r="116" spans="1:6" ht="40" customHeight="1" x14ac:dyDescent="0.35">
      <c r="A116" s="33">
        <v>828</v>
      </c>
      <c r="B116" s="4" t="s">
        <v>137</v>
      </c>
      <c r="C116" s="4" t="s">
        <v>139</v>
      </c>
      <c r="D116" s="45" t="s">
        <v>9</v>
      </c>
      <c r="E116" s="20">
        <v>60757</v>
      </c>
      <c r="F116" s="42" t="s">
        <v>378</v>
      </c>
    </row>
    <row r="117" spans="1:6" ht="40" customHeight="1" x14ac:dyDescent="0.35">
      <c r="A117" s="34">
        <v>829</v>
      </c>
      <c r="B117" s="1" t="s">
        <v>409</v>
      </c>
      <c r="C117" s="5" t="s">
        <v>140</v>
      </c>
      <c r="D117" s="46" t="s">
        <v>298</v>
      </c>
      <c r="E117" s="20">
        <v>84000</v>
      </c>
      <c r="F117" s="42" t="s">
        <v>378</v>
      </c>
    </row>
    <row r="118" spans="1:6" ht="40" customHeight="1" x14ac:dyDescent="0.35">
      <c r="A118" s="34">
        <v>830</v>
      </c>
      <c r="B118" s="5" t="s">
        <v>74</v>
      </c>
      <c r="C118" s="5" t="s">
        <v>141</v>
      </c>
      <c r="D118" s="46" t="s">
        <v>298</v>
      </c>
      <c r="E118" s="20">
        <v>9750</v>
      </c>
      <c r="F118" s="42" t="s">
        <v>378</v>
      </c>
    </row>
    <row r="119" spans="1:6" ht="40" customHeight="1" x14ac:dyDescent="0.35">
      <c r="A119" s="34">
        <v>831</v>
      </c>
      <c r="B119" s="3" t="s">
        <v>399</v>
      </c>
      <c r="C119" s="5" t="s">
        <v>142</v>
      </c>
      <c r="D119" s="47" t="s">
        <v>32</v>
      </c>
      <c r="E119" s="20">
        <v>4300</v>
      </c>
      <c r="F119" s="42" t="s">
        <v>58</v>
      </c>
    </row>
    <row r="120" spans="1:6" ht="40" customHeight="1" x14ac:dyDescent="0.35">
      <c r="A120" s="33">
        <v>832</v>
      </c>
      <c r="B120" s="3" t="s">
        <v>143</v>
      </c>
      <c r="C120" s="3" t="s">
        <v>144</v>
      </c>
      <c r="D120" s="45" t="s">
        <v>9</v>
      </c>
      <c r="E120" s="19">
        <v>42750</v>
      </c>
      <c r="F120" s="42" t="s">
        <v>6</v>
      </c>
    </row>
    <row r="121" spans="1:6" ht="40" customHeight="1" x14ac:dyDescent="0.35">
      <c r="A121" s="33">
        <v>833</v>
      </c>
      <c r="B121" s="1" t="s">
        <v>414</v>
      </c>
      <c r="C121" s="3" t="s">
        <v>145</v>
      </c>
      <c r="D121" s="45" t="s">
        <v>9</v>
      </c>
      <c r="E121" s="19">
        <v>19200</v>
      </c>
      <c r="F121" s="42" t="s">
        <v>6</v>
      </c>
    </row>
    <row r="122" spans="1:6" ht="40" customHeight="1" x14ac:dyDescent="0.35">
      <c r="A122" s="33">
        <v>834</v>
      </c>
      <c r="B122" s="3" t="s">
        <v>399</v>
      </c>
      <c r="C122" s="3" t="s">
        <v>146</v>
      </c>
      <c r="D122" s="45" t="s">
        <v>9</v>
      </c>
      <c r="E122" s="19">
        <v>47550</v>
      </c>
      <c r="F122" s="42" t="s">
        <v>6</v>
      </c>
    </row>
    <row r="123" spans="1:6" ht="40" customHeight="1" x14ac:dyDescent="0.35">
      <c r="A123" s="33">
        <v>835</v>
      </c>
      <c r="B123" s="3" t="s">
        <v>147</v>
      </c>
      <c r="C123" s="3" t="s">
        <v>148</v>
      </c>
      <c r="D123" s="46" t="s">
        <v>298</v>
      </c>
      <c r="E123" s="22">
        <v>19000</v>
      </c>
      <c r="F123" s="42" t="s">
        <v>6</v>
      </c>
    </row>
    <row r="124" spans="1:6" ht="40" customHeight="1" x14ac:dyDescent="0.35">
      <c r="A124" s="33">
        <v>836</v>
      </c>
      <c r="B124" s="3" t="s">
        <v>149</v>
      </c>
      <c r="C124" s="3" t="s">
        <v>150</v>
      </c>
      <c r="D124" s="46" t="s">
        <v>298</v>
      </c>
      <c r="E124" s="19">
        <v>196775</v>
      </c>
      <c r="F124" s="42" t="s">
        <v>6</v>
      </c>
    </row>
    <row r="125" spans="1:6" ht="40" customHeight="1" x14ac:dyDescent="0.35">
      <c r="A125" s="33">
        <v>837</v>
      </c>
      <c r="B125" s="1" t="s">
        <v>382</v>
      </c>
      <c r="C125" s="3" t="s">
        <v>151</v>
      </c>
      <c r="D125" s="45" t="s">
        <v>9</v>
      </c>
      <c r="E125" s="19">
        <v>21800</v>
      </c>
      <c r="F125" s="42" t="s">
        <v>6</v>
      </c>
    </row>
    <row r="126" spans="1:6" ht="40" customHeight="1" x14ac:dyDescent="0.35">
      <c r="A126" s="33">
        <v>838</v>
      </c>
      <c r="B126" s="3" t="s">
        <v>74</v>
      </c>
      <c r="C126" s="3" t="s">
        <v>152</v>
      </c>
      <c r="D126" s="46" t="s">
        <v>298</v>
      </c>
      <c r="E126" s="22">
        <v>19200</v>
      </c>
      <c r="F126" s="42" t="s">
        <v>6</v>
      </c>
    </row>
    <row r="127" spans="1:6" ht="40" customHeight="1" x14ac:dyDescent="0.35">
      <c r="A127" s="33">
        <v>839</v>
      </c>
      <c r="B127" s="1" t="s">
        <v>384</v>
      </c>
      <c r="C127" s="3" t="s">
        <v>153</v>
      </c>
      <c r="D127" s="45" t="s">
        <v>9</v>
      </c>
      <c r="E127" s="19">
        <v>68964</v>
      </c>
      <c r="F127" s="42" t="s">
        <v>6</v>
      </c>
    </row>
    <row r="128" spans="1:6" ht="40" customHeight="1" x14ac:dyDescent="0.35">
      <c r="A128" s="33">
        <v>839</v>
      </c>
      <c r="B128" s="1" t="s">
        <v>384</v>
      </c>
      <c r="C128" s="1" t="s">
        <v>225</v>
      </c>
      <c r="D128" s="45" t="s">
        <v>9</v>
      </c>
      <c r="E128" s="19">
        <v>17850</v>
      </c>
      <c r="F128" s="43" t="s">
        <v>7</v>
      </c>
    </row>
    <row r="129" spans="1:6" ht="40" customHeight="1" x14ac:dyDescent="0.35">
      <c r="A129" s="33">
        <v>840</v>
      </c>
      <c r="B129" s="1" t="s">
        <v>384</v>
      </c>
      <c r="C129" s="3" t="s">
        <v>154</v>
      </c>
      <c r="D129" s="45" t="s">
        <v>9</v>
      </c>
      <c r="E129" s="19">
        <v>36010</v>
      </c>
      <c r="F129" s="42" t="s">
        <v>6</v>
      </c>
    </row>
    <row r="130" spans="1:6" ht="40" customHeight="1" x14ac:dyDescent="0.35">
      <c r="A130" s="33">
        <v>841</v>
      </c>
      <c r="B130" s="7" t="s">
        <v>390</v>
      </c>
      <c r="C130" s="3" t="s">
        <v>156</v>
      </c>
      <c r="D130" s="45" t="s">
        <v>9</v>
      </c>
      <c r="E130" s="19">
        <v>61765</v>
      </c>
      <c r="F130" s="42" t="s">
        <v>6</v>
      </c>
    </row>
    <row r="131" spans="1:6" ht="40" customHeight="1" x14ac:dyDescent="0.35">
      <c r="A131" s="33">
        <v>842</v>
      </c>
      <c r="B131" s="3" t="s">
        <v>157</v>
      </c>
      <c r="C131" s="3" t="s">
        <v>158</v>
      </c>
      <c r="D131" s="46" t="s">
        <v>298</v>
      </c>
      <c r="E131" s="22">
        <v>112200</v>
      </c>
      <c r="F131" s="42" t="s">
        <v>6</v>
      </c>
    </row>
    <row r="132" spans="1:6" ht="40" customHeight="1" x14ac:dyDescent="0.35">
      <c r="A132" s="33">
        <v>843</v>
      </c>
      <c r="B132" s="3" t="s">
        <v>159</v>
      </c>
      <c r="C132" s="3" t="s">
        <v>160</v>
      </c>
      <c r="D132" s="46" t="s">
        <v>298</v>
      </c>
      <c r="E132" s="22">
        <v>10000</v>
      </c>
      <c r="F132" s="42" t="s">
        <v>6</v>
      </c>
    </row>
    <row r="133" spans="1:6" ht="40" customHeight="1" x14ac:dyDescent="0.35">
      <c r="A133" s="33">
        <v>844</v>
      </c>
      <c r="B133" s="1" t="s">
        <v>382</v>
      </c>
      <c r="C133" s="3" t="s">
        <v>161</v>
      </c>
      <c r="D133" s="46" t="s">
        <v>298</v>
      </c>
      <c r="E133" s="22">
        <v>10000</v>
      </c>
      <c r="F133" s="42" t="s">
        <v>6</v>
      </c>
    </row>
    <row r="134" spans="1:6" ht="40" customHeight="1" x14ac:dyDescent="0.35">
      <c r="A134" s="33">
        <v>845</v>
      </c>
      <c r="B134" s="1" t="s">
        <v>382</v>
      </c>
      <c r="C134" s="3" t="s">
        <v>162</v>
      </c>
      <c r="D134" s="46" t="s">
        <v>298</v>
      </c>
      <c r="E134" s="22">
        <v>57764</v>
      </c>
      <c r="F134" s="42" t="s">
        <v>6</v>
      </c>
    </row>
    <row r="135" spans="1:6" ht="40" customHeight="1" x14ac:dyDescent="0.35">
      <c r="A135" s="33">
        <v>846</v>
      </c>
      <c r="B135" s="1" t="s">
        <v>384</v>
      </c>
      <c r="C135" s="3" t="s">
        <v>163</v>
      </c>
      <c r="D135" s="45" t="s">
        <v>9</v>
      </c>
      <c r="E135" s="19">
        <v>33000</v>
      </c>
      <c r="F135" s="42" t="s">
        <v>6</v>
      </c>
    </row>
    <row r="136" spans="1:6" ht="40" customHeight="1" x14ac:dyDescent="0.35">
      <c r="A136" s="33">
        <v>847</v>
      </c>
      <c r="B136" s="1" t="s">
        <v>245</v>
      </c>
      <c r="C136" s="3" t="s">
        <v>164</v>
      </c>
      <c r="D136" s="46" t="s">
        <v>298</v>
      </c>
      <c r="E136" s="22">
        <v>119300</v>
      </c>
      <c r="F136" s="42" t="s">
        <v>6</v>
      </c>
    </row>
    <row r="137" spans="1:6" ht="40" customHeight="1" x14ac:dyDescent="0.35">
      <c r="A137" s="33">
        <v>848</v>
      </c>
      <c r="B137" s="3" t="s">
        <v>91</v>
      </c>
      <c r="C137" s="3" t="s">
        <v>165</v>
      </c>
      <c r="D137" s="46" t="s">
        <v>298</v>
      </c>
      <c r="E137" s="22">
        <v>79786</v>
      </c>
      <c r="F137" s="42" t="s">
        <v>6</v>
      </c>
    </row>
    <row r="138" spans="1:6" ht="40" customHeight="1" x14ac:dyDescent="0.35">
      <c r="A138" s="33">
        <v>849</v>
      </c>
      <c r="B138" s="1" t="s">
        <v>411</v>
      </c>
      <c r="C138" s="3" t="s">
        <v>166</v>
      </c>
      <c r="D138" s="45" t="s">
        <v>9</v>
      </c>
      <c r="E138" s="19">
        <v>97575</v>
      </c>
      <c r="F138" s="42" t="s">
        <v>6</v>
      </c>
    </row>
    <row r="139" spans="1:6" ht="40" customHeight="1" x14ac:dyDescent="0.35">
      <c r="A139" s="33">
        <v>849</v>
      </c>
      <c r="B139" s="1" t="s">
        <v>411</v>
      </c>
      <c r="C139" s="1" t="s">
        <v>166</v>
      </c>
      <c r="D139" s="45" t="s">
        <v>9</v>
      </c>
      <c r="E139" s="19">
        <v>103346</v>
      </c>
      <c r="F139" s="43" t="s">
        <v>7</v>
      </c>
    </row>
    <row r="140" spans="1:6" ht="40" customHeight="1" x14ac:dyDescent="0.35">
      <c r="A140" s="35">
        <v>849</v>
      </c>
      <c r="B140" s="1" t="s">
        <v>411</v>
      </c>
      <c r="C140" s="8" t="s">
        <v>301</v>
      </c>
      <c r="D140" s="48" t="s">
        <v>9</v>
      </c>
      <c r="E140" s="21">
        <v>109506</v>
      </c>
      <c r="F140" s="44" t="s">
        <v>302</v>
      </c>
    </row>
    <row r="141" spans="1:6" ht="40" customHeight="1" x14ac:dyDescent="0.35">
      <c r="A141" s="33">
        <v>850</v>
      </c>
      <c r="B141" s="3" t="s">
        <v>396</v>
      </c>
      <c r="C141" s="3" t="s">
        <v>167</v>
      </c>
      <c r="D141" s="45" t="s">
        <v>9</v>
      </c>
      <c r="E141" s="19">
        <v>48850</v>
      </c>
      <c r="F141" s="42" t="s">
        <v>6</v>
      </c>
    </row>
    <row r="142" spans="1:6" ht="40" customHeight="1" x14ac:dyDescent="0.35">
      <c r="A142" s="33">
        <v>850</v>
      </c>
      <c r="B142" s="3" t="s">
        <v>396</v>
      </c>
      <c r="C142" s="1" t="s">
        <v>226</v>
      </c>
      <c r="D142" s="45" t="s">
        <v>9</v>
      </c>
      <c r="E142" s="19">
        <v>32319</v>
      </c>
      <c r="F142" s="43" t="s">
        <v>7</v>
      </c>
    </row>
    <row r="143" spans="1:6" ht="40" customHeight="1" x14ac:dyDescent="0.35">
      <c r="A143" s="33">
        <v>851</v>
      </c>
      <c r="B143" s="3" t="s">
        <v>396</v>
      </c>
      <c r="C143" s="3" t="s">
        <v>168</v>
      </c>
      <c r="D143" s="46" t="s">
        <v>298</v>
      </c>
      <c r="E143" s="22">
        <v>94950</v>
      </c>
      <c r="F143" s="42" t="s">
        <v>6</v>
      </c>
    </row>
    <row r="144" spans="1:6" ht="40" customHeight="1" x14ac:dyDescent="0.35">
      <c r="A144" s="33">
        <v>852</v>
      </c>
      <c r="B144" s="3" t="s">
        <v>396</v>
      </c>
      <c r="C144" s="3" t="s">
        <v>169</v>
      </c>
      <c r="D144" s="46" t="s">
        <v>298</v>
      </c>
      <c r="E144" s="22">
        <v>39790</v>
      </c>
      <c r="F144" s="42" t="s">
        <v>6</v>
      </c>
    </row>
    <row r="145" spans="1:6" ht="40" customHeight="1" x14ac:dyDescent="0.35">
      <c r="A145" s="33">
        <v>853</v>
      </c>
      <c r="B145" s="4" t="s">
        <v>137</v>
      </c>
      <c r="C145" s="3" t="s">
        <v>170</v>
      </c>
      <c r="D145" s="45" t="s">
        <v>9</v>
      </c>
      <c r="E145" s="19">
        <v>104362</v>
      </c>
      <c r="F145" s="42" t="s">
        <v>6</v>
      </c>
    </row>
    <row r="146" spans="1:6" ht="40" customHeight="1" x14ac:dyDescent="0.35">
      <c r="A146" s="33">
        <v>854</v>
      </c>
      <c r="B146" s="1" t="s">
        <v>409</v>
      </c>
      <c r="C146" s="3" t="s">
        <v>171</v>
      </c>
      <c r="D146" s="45" t="s">
        <v>9</v>
      </c>
      <c r="E146" s="19">
        <v>12500</v>
      </c>
      <c r="F146" s="42" t="s">
        <v>6</v>
      </c>
    </row>
    <row r="147" spans="1:6" ht="40" customHeight="1" x14ac:dyDescent="0.35">
      <c r="A147" s="33">
        <v>855</v>
      </c>
      <c r="B147" s="3" t="s">
        <v>172</v>
      </c>
      <c r="C147" s="3" t="s">
        <v>173</v>
      </c>
      <c r="D147" s="46" t="s">
        <v>298</v>
      </c>
      <c r="E147" s="22">
        <v>7120</v>
      </c>
      <c r="F147" s="42" t="s">
        <v>6</v>
      </c>
    </row>
    <row r="148" spans="1:6" ht="40" customHeight="1" x14ac:dyDescent="0.35">
      <c r="A148" s="33">
        <v>856</v>
      </c>
      <c r="B148" s="3" t="s">
        <v>395</v>
      </c>
      <c r="C148" s="3" t="s">
        <v>174</v>
      </c>
      <c r="D148" s="45" t="s">
        <v>9</v>
      </c>
      <c r="E148" s="19">
        <v>6900</v>
      </c>
      <c r="F148" s="42" t="s">
        <v>6</v>
      </c>
    </row>
    <row r="149" spans="1:6" ht="40" customHeight="1" x14ac:dyDescent="0.35">
      <c r="A149" s="33">
        <v>857</v>
      </c>
      <c r="B149" s="3" t="s">
        <v>518</v>
      </c>
      <c r="C149" s="3" t="s">
        <v>175</v>
      </c>
      <c r="D149" s="45" t="s">
        <v>9</v>
      </c>
      <c r="E149" s="19">
        <v>121805</v>
      </c>
      <c r="F149" s="42" t="s">
        <v>6</v>
      </c>
    </row>
    <row r="150" spans="1:6" ht="40" customHeight="1" x14ac:dyDescent="0.35">
      <c r="A150" s="33">
        <v>858</v>
      </c>
      <c r="B150" s="1" t="s">
        <v>406</v>
      </c>
      <c r="C150" s="3" t="s">
        <v>176</v>
      </c>
      <c r="D150" s="46" t="s">
        <v>298</v>
      </c>
      <c r="E150" s="22">
        <v>38544</v>
      </c>
      <c r="F150" s="42" t="s">
        <v>6</v>
      </c>
    </row>
    <row r="151" spans="1:6" ht="40" customHeight="1" x14ac:dyDescent="0.35">
      <c r="A151" s="33">
        <v>859</v>
      </c>
      <c r="B151" s="3" t="s">
        <v>393</v>
      </c>
      <c r="C151" s="3" t="s">
        <v>177</v>
      </c>
      <c r="D151" s="45" t="s">
        <v>9</v>
      </c>
      <c r="E151" s="19">
        <v>850</v>
      </c>
      <c r="F151" s="42" t="s">
        <v>6</v>
      </c>
    </row>
    <row r="152" spans="1:6" ht="40" customHeight="1" x14ac:dyDescent="0.35">
      <c r="A152" s="33">
        <v>860</v>
      </c>
      <c r="B152" s="3" t="s">
        <v>35</v>
      </c>
      <c r="C152" s="3" t="s">
        <v>178</v>
      </c>
      <c r="D152" s="46" t="s">
        <v>298</v>
      </c>
      <c r="E152" s="22">
        <v>10000</v>
      </c>
      <c r="F152" s="42" t="s">
        <v>6</v>
      </c>
    </row>
    <row r="153" spans="1:6" ht="40" customHeight="1" x14ac:dyDescent="0.35">
      <c r="A153" s="33">
        <v>861</v>
      </c>
      <c r="B153" s="3" t="s">
        <v>179</v>
      </c>
      <c r="C153" s="3" t="s">
        <v>180</v>
      </c>
      <c r="D153" s="45" t="s">
        <v>9</v>
      </c>
      <c r="E153" s="19">
        <v>8990</v>
      </c>
      <c r="F153" s="42" t="s">
        <v>6</v>
      </c>
    </row>
    <row r="154" spans="1:6" ht="40" customHeight="1" x14ac:dyDescent="0.35">
      <c r="A154" s="33">
        <v>862</v>
      </c>
      <c r="B154" s="1" t="s">
        <v>385</v>
      </c>
      <c r="C154" s="3" t="s">
        <v>181</v>
      </c>
      <c r="D154" s="45" t="s">
        <v>9</v>
      </c>
      <c r="E154" s="19">
        <v>8500</v>
      </c>
      <c r="F154" s="42" t="s">
        <v>6</v>
      </c>
    </row>
    <row r="155" spans="1:6" ht="40" customHeight="1" x14ac:dyDescent="0.35">
      <c r="A155" s="33">
        <v>863</v>
      </c>
      <c r="B155" s="1" t="s">
        <v>382</v>
      </c>
      <c r="C155" s="3" t="s">
        <v>182</v>
      </c>
      <c r="D155" s="45" t="s">
        <v>9</v>
      </c>
      <c r="E155" s="19">
        <v>36160</v>
      </c>
      <c r="F155" s="42" t="s">
        <v>6</v>
      </c>
    </row>
    <row r="156" spans="1:6" ht="40" customHeight="1" x14ac:dyDescent="0.35">
      <c r="A156" s="33">
        <v>863</v>
      </c>
      <c r="B156" s="1" t="s">
        <v>382</v>
      </c>
      <c r="C156" s="1" t="s">
        <v>182</v>
      </c>
      <c r="D156" s="45" t="s">
        <v>9</v>
      </c>
      <c r="E156" s="19">
        <v>2000</v>
      </c>
      <c r="F156" s="43" t="s">
        <v>7</v>
      </c>
    </row>
    <row r="157" spans="1:6" ht="40" customHeight="1" x14ac:dyDescent="0.35">
      <c r="A157" s="33">
        <v>864</v>
      </c>
      <c r="B157" s="1" t="s">
        <v>408</v>
      </c>
      <c r="C157" s="3" t="s">
        <v>183</v>
      </c>
      <c r="D157" s="46" t="s">
        <v>298</v>
      </c>
      <c r="E157" s="22">
        <v>73000</v>
      </c>
      <c r="F157" s="42" t="s">
        <v>6</v>
      </c>
    </row>
    <row r="158" spans="1:6" ht="40" customHeight="1" x14ac:dyDescent="0.35">
      <c r="A158" s="33">
        <v>865</v>
      </c>
      <c r="B158" s="3" t="s">
        <v>184</v>
      </c>
      <c r="C158" s="3" t="s">
        <v>185</v>
      </c>
      <c r="D158" s="45" t="s">
        <v>9</v>
      </c>
      <c r="E158" s="22">
        <v>457103</v>
      </c>
      <c r="F158" s="42" t="s">
        <v>6</v>
      </c>
    </row>
    <row r="159" spans="1:6" ht="40" customHeight="1" x14ac:dyDescent="0.35">
      <c r="A159" s="36">
        <v>865</v>
      </c>
      <c r="B159" s="11" t="s">
        <v>184</v>
      </c>
      <c r="C159" s="11" t="s">
        <v>185</v>
      </c>
      <c r="D159" s="49" t="s">
        <v>9</v>
      </c>
      <c r="E159" s="19">
        <v>53100</v>
      </c>
      <c r="F159" s="42" t="s">
        <v>510</v>
      </c>
    </row>
    <row r="160" spans="1:6" ht="40" customHeight="1" x14ac:dyDescent="0.35">
      <c r="A160" s="33">
        <v>866</v>
      </c>
      <c r="B160" s="1" t="s">
        <v>382</v>
      </c>
      <c r="C160" s="3" t="s">
        <v>527</v>
      </c>
      <c r="D160" s="47" t="s">
        <v>32</v>
      </c>
      <c r="E160" s="22">
        <v>10000</v>
      </c>
      <c r="F160" s="42" t="s">
        <v>6</v>
      </c>
    </row>
    <row r="161" spans="1:6" ht="40" customHeight="1" x14ac:dyDescent="0.35">
      <c r="A161" s="33">
        <v>867</v>
      </c>
      <c r="B161" s="1" t="s">
        <v>382</v>
      </c>
      <c r="C161" s="3" t="s">
        <v>186</v>
      </c>
      <c r="D161" s="45" t="s">
        <v>9</v>
      </c>
      <c r="E161" s="19">
        <v>9300</v>
      </c>
      <c r="F161" s="42" t="s">
        <v>6</v>
      </c>
    </row>
    <row r="162" spans="1:6" ht="40" customHeight="1" x14ac:dyDescent="0.35">
      <c r="A162" s="33">
        <v>868</v>
      </c>
      <c r="B162" s="3" t="s">
        <v>187</v>
      </c>
      <c r="C162" s="3" t="s">
        <v>188</v>
      </c>
      <c r="D162" s="46" t="s">
        <v>298</v>
      </c>
      <c r="E162" s="22">
        <v>70000</v>
      </c>
      <c r="F162" s="42" t="s">
        <v>6</v>
      </c>
    </row>
    <row r="163" spans="1:6" ht="40" customHeight="1" x14ac:dyDescent="0.35">
      <c r="A163" s="33">
        <v>869</v>
      </c>
      <c r="B163" s="3" t="s">
        <v>396</v>
      </c>
      <c r="C163" s="3" t="s">
        <v>189</v>
      </c>
      <c r="D163" s="46" t="s">
        <v>298</v>
      </c>
      <c r="E163" s="22">
        <v>64150</v>
      </c>
      <c r="F163" s="42" t="s">
        <v>6</v>
      </c>
    </row>
    <row r="164" spans="1:6" ht="40" customHeight="1" x14ac:dyDescent="0.35">
      <c r="A164" s="33">
        <v>870</v>
      </c>
      <c r="B164" s="3" t="s">
        <v>392</v>
      </c>
      <c r="C164" s="3" t="s">
        <v>190</v>
      </c>
      <c r="D164" s="45" t="s">
        <v>9</v>
      </c>
      <c r="E164" s="19">
        <v>102800</v>
      </c>
      <c r="F164" s="42" t="s">
        <v>6</v>
      </c>
    </row>
    <row r="165" spans="1:6" ht="40" customHeight="1" x14ac:dyDescent="0.35">
      <c r="A165" s="33">
        <v>871</v>
      </c>
      <c r="B165" s="1" t="s">
        <v>384</v>
      </c>
      <c r="C165" s="3" t="s">
        <v>191</v>
      </c>
      <c r="D165" s="45" t="s">
        <v>9</v>
      </c>
      <c r="E165" s="19">
        <v>59205</v>
      </c>
      <c r="F165" s="42" t="s">
        <v>6</v>
      </c>
    </row>
    <row r="166" spans="1:6" ht="40" customHeight="1" x14ac:dyDescent="0.35">
      <c r="A166" s="33">
        <v>872</v>
      </c>
      <c r="B166" s="3" t="s">
        <v>394</v>
      </c>
      <c r="C166" s="3" t="s">
        <v>192</v>
      </c>
      <c r="D166" s="46" t="s">
        <v>298</v>
      </c>
      <c r="E166" s="22">
        <v>87440</v>
      </c>
      <c r="F166" s="42" t="s">
        <v>6</v>
      </c>
    </row>
    <row r="167" spans="1:6" ht="40" customHeight="1" x14ac:dyDescent="0.35">
      <c r="A167" s="33">
        <v>873</v>
      </c>
      <c r="B167" s="3" t="s">
        <v>399</v>
      </c>
      <c r="C167" s="3" t="s">
        <v>193</v>
      </c>
      <c r="D167" s="45" t="s">
        <v>9</v>
      </c>
      <c r="E167" s="19">
        <v>67400</v>
      </c>
      <c r="F167" s="42" t="s">
        <v>6</v>
      </c>
    </row>
    <row r="168" spans="1:6" ht="40" customHeight="1" x14ac:dyDescent="0.35">
      <c r="A168" s="33">
        <v>874</v>
      </c>
      <c r="B168" s="1" t="s">
        <v>413</v>
      </c>
      <c r="C168" s="3" t="s">
        <v>194</v>
      </c>
      <c r="D168" s="46" t="s">
        <v>298</v>
      </c>
      <c r="E168" s="22">
        <v>56530</v>
      </c>
      <c r="F168" s="42" t="s">
        <v>6</v>
      </c>
    </row>
    <row r="169" spans="1:6" ht="40" customHeight="1" x14ac:dyDescent="0.35">
      <c r="A169" s="33">
        <v>875</v>
      </c>
      <c r="B169" s="1" t="s">
        <v>410</v>
      </c>
      <c r="C169" s="3" t="s">
        <v>195</v>
      </c>
      <c r="D169" s="46" t="s">
        <v>298</v>
      </c>
      <c r="E169" s="22">
        <v>88000</v>
      </c>
      <c r="F169" s="42" t="s">
        <v>6</v>
      </c>
    </row>
    <row r="170" spans="1:6" ht="40" customHeight="1" x14ac:dyDescent="0.35">
      <c r="A170" s="33">
        <v>876</v>
      </c>
      <c r="B170" s="3" t="s">
        <v>196</v>
      </c>
      <c r="C170" s="3" t="s">
        <v>197</v>
      </c>
      <c r="D170" s="45" t="s">
        <v>9</v>
      </c>
      <c r="E170" s="19">
        <v>59840</v>
      </c>
      <c r="F170" s="42" t="s">
        <v>6</v>
      </c>
    </row>
    <row r="171" spans="1:6" ht="40" customHeight="1" x14ac:dyDescent="0.35">
      <c r="A171" s="33">
        <v>877</v>
      </c>
      <c r="B171" s="1" t="s">
        <v>409</v>
      </c>
      <c r="C171" s="3" t="s">
        <v>198</v>
      </c>
      <c r="D171" s="46" t="s">
        <v>298</v>
      </c>
      <c r="E171" s="22">
        <v>18675</v>
      </c>
      <c r="F171" s="42" t="s">
        <v>6</v>
      </c>
    </row>
    <row r="172" spans="1:6" ht="40" customHeight="1" x14ac:dyDescent="0.35">
      <c r="A172" s="33">
        <v>878</v>
      </c>
      <c r="B172" s="1" t="s">
        <v>386</v>
      </c>
      <c r="C172" s="3" t="s">
        <v>199</v>
      </c>
      <c r="D172" s="45" t="s">
        <v>9</v>
      </c>
      <c r="E172" s="19">
        <v>162357</v>
      </c>
      <c r="F172" s="42" t="s">
        <v>6</v>
      </c>
    </row>
    <row r="173" spans="1:6" ht="40" customHeight="1" x14ac:dyDescent="0.35">
      <c r="A173" s="33">
        <v>879</v>
      </c>
      <c r="B173" s="1" t="s">
        <v>386</v>
      </c>
      <c r="C173" s="3" t="s">
        <v>200</v>
      </c>
      <c r="D173" s="45" t="s">
        <v>9</v>
      </c>
      <c r="E173" s="19">
        <v>179262</v>
      </c>
      <c r="F173" s="42" t="s">
        <v>6</v>
      </c>
    </row>
    <row r="174" spans="1:6" ht="40" customHeight="1" x14ac:dyDescent="0.35">
      <c r="A174" s="33">
        <v>880</v>
      </c>
      <c r="B174" s="1" t="s">
        <v>386</v>
      </c>
      <c r="C174" s="3" t="s">
        <v>201</v>
      </c>
      <c r="D174" s="45" t="s">
        <v>9</v>
      </c>
      <c r="E174" s="19">
        <v>169545</v>
      </c>
      <c r="F174" s="42" t="s">
        <v>6</v>
      </c>
    </row>
    <row r="175" spans="1:6" ht="40" customHeight="1" x14ac:dyDescent="0.35">
      <c r="A175" s="33">
        <v>881</v>
      </c>
      <c r="B175" s="4" t="s">
        <v>137</v>
      </c>
      <c r="C175" s="3" t="s">
        <v>202</v>
      </c>
      <c r="D175" s="47" t="s">
        <v>32</v>
      </c>
      <c r="E175" s="22">
        <v>85177</v>
      </c>
      <c r="F175" s="42" t="s">
        <v>6</v>
      </c>
    </row>
    <row r="176" spans="1:6" ht="40" customHeight="1" x14ac:dyDescent="0.35">
      <c r="A176" s="33">
        <v>882</v>
      </c>
      <c r="B176" s="3" t="s">
        <v>203</v>
      </c>
      <c r="C176" s="3" t="s">
        <v>204</v>
      </c>
      <c r="D176" s="46" t="s">
        <v>298</v>
      </c>
      <c r="E176" s="22">
        <v>9600</v>
      </c>
      <c r="F176" s="42" t="s">
        <v>6</v>
      </c>
    </row>
    <row r="177" spans="1:6" ht="40" customHeight="1" x14ac:dyDescent="0.35">
      <c r="A177" s="33">
        <v>883</v>
      </c>
      <c r="B177" s="3" t="s">
        <v>404</v>
      </c>
      <c r="C177" s="3" t="s">
        <v>205</v>
      </c>
      <c r="D177" s="45" t="s">
        <v>9</v>
      </c>
      <c r="E177" s="19">
        <v>29648</v>
      </c>
      <c r="F177" s="42" t="s">
        <v>6</v>
      </c>
    </row>
    <row r="178" spans="1:6" ht="40" customHeight="1" x14ac:dyDescent="0.35">
      <c r="A178" s="33">
        <v>884</v>
      </c>
      <c r="B178" s="1" t="s">
        <v>385</v>
      </c>
      <c r="C178" s="3" t="s">
        <v>206</v>
      </c>
      <c r="D178" s="45" t="s">
        <v>9</v>
      </c>
      <c r="E178" s="19">
        <v>10000</v>
      </c>
      <c r="F178" s="42" t="s">
        <v>6</v>
      </c>
    </row>
    <row r="179" spans="1:6" ht="40" customHeight="1" x14ac:dyDescent="0.35">
      <c r="A179" s="33">
        <v>885</v>
      </c>
      <c r="B179" s="1" t="s">
        <v>409</v>
      </c>
      <c r="C179" s="3" t="s">
        <v>207</v>
      </c>
      <c r="D179" s="46" t="s">
        <v>298</v>
      </c>
      <c r="E179" s="22">
        <v>10000</v>
      </c>
      <c r="F179" s="42" t="s">
        <v>6</v>
      </c>
    </row>
    <row r="180" spans="1:6" ht="40" customHeight="1" x14ac:dyDescent="0.35">
      <c r="A180" s="33">
        <v>886</v>
      </c>
      <c r="B180" s="3" t="s">
        <v>208</v>
      </c>
      <c r="C180" s="3" t="s">
        <v>209</v>
      </c>
      <c r="D180" s="46" t="s">
        <v>298</v>
      </c>
      <c r="E180" s="22">
        <v>137750</v>
      </c>
      <c r="F180" s="42" t="s">
        <v>6</v>
      </c>
    </row>
    <row r="181" spans="1:6" ht="40" customHeight="1" x14ac:dyDescent="0.35">
      <c r="A181" s="33">
        <v>887</v>
      </c>
      <c r="B181" s="3" t="s">
        <v>210</v>
      </c>
      <c r="C181" s="3" t="s">
        <v>211</v>
      </c>
      <c r="D181" s="45" t="s">
        <v>9</v>
      </c>
      <c r="E181" s="22">
        <v>98394</v>
      </c>
      <c r="F181" s="42" t="s">
        <v>6</v>
      </c>
    </row>
    <row r="182" spans="1:6" ht="40" customHeight="1" x14ac:dyDescent="0.35">
      <c r="A182" s="33">
        <v>888</v>
      </c>
      <c r="B182" s="1" t="s">
        <v>408</v>
      </c>
      <c r="C182" s="3" t="s">
        <v>183</v>
      </c>
      <c r="D182" s="45" t="s">
        <v>9</v>
      </c>
      <c r="E182" s="22">
        <v>73000</v>
      </c>
      <c r="F182" s="42" t="s">
        <v>6</v>
      </c>
    </row>
    <row r="183" spans="1:6" ht="40" customHeight="1" x14ac:dyDescent="0.35">
      <c r="A183" s="33">
        <v>889</v>
      </c>
      <c r="B183" s="3" t="s">
        <v>212</v>
      </c>
      <c r="C183" s="3" t="s">
        <v>528</v>
      </c>
      <c r="D183" s="45" t="s">
        <v>9</v>
      </c>
      <c r="E183" s="22">
        <v>97379</v>
      </c>
      <c r="F183" s="42" t="s">
        <v>6</v>
      </c>
    </row>
    <row r="184" spans="1:6" ht="40" customHeight="1" x14ac:dyDescent="0.35">
      <c r="A184" s="33">
        <v>890</v>
      </c>
      <c r="B184" s="3" t="s">
        <v>213</v>
      </c>
      <c r="C184" s="3" t="s">
        <v>214</v>
      </c>
      <c r="D184" s="46" t="s">
        <v>298</v>
      </c>
      <c r="E184" s="22">
        <v>490906</v>
      </c>
      <c r="F184" s="42" t="s">
        <v>6</v>
      </c>
    </row>
    <row r="185" spans="1:6" ht="40" customHeight="1" x14ac:dyDescent="0.35">
      <c r="A185" s="33">
        <v>891</v>
      </c>
      <c r="B185" s="3" t="s">
        <v>213</v>
      </c>
      <c r="C185" s="3" t="s">
        <v>215</v>
      </c>
      <c r="D185" s="46" t="s">
        <v>298</v>
      </c>
      <c r="E185" s="22">
        <v>473554</v>
      </c>
      <c r="F185" s="42" t="s">
        <v>6</v>
      </c>
    </row>
    <row r="186" spans="1:6" ht="40" customHeight="1" x14ac:dyDescent="0.35">
      <c r="A186" s="33">
        <v>892</v>
      </c>
      <c r="B186" s="1" t="s">
        <v>406</v>
      </c>
      <c r="C186" s="3" t="s">
        <v>216</v>
      </c>
      <c r="D186" s="45" t="s">
        <v>9</v>
      </c>
      <c r="E186" s="22">
        <v>48000</v>
      </c>
      <c r="F186" s="42" t="s">
        <v>6</v>
      </c>
    </row>
    <row r="187" spans="1:6" ht="40" customHeight="1" x14ac:dyDescent="0.35">
      <c r="A187" s="33">
        <v>893</v>
      </c>
      <c r="B187" s="1" t="s">
        <v>406</v>
      </c>
      <c r="C187" s="3" t="s">
        <v>217</v>
      </c>
      <c r="D187" s="45" t="s">
        <v>9</v>
      </c>
      <c r="E187" s="22">
        <v>32000</v>
      </c>
      <c r="F187" s="42" t="s">
        <v>6</v>
      </c>
    </row>
    <row r="188" spans="1:6" ht="40" customHeight="1" x14ac:dyDescent="0.35">
      <c r="A188" s="33">
        <v>894</v>
      </c>
      <c r="B188" s="3" t="s">
        <v>399</v>
      </c>
      <c r="C188" s="3" t="s">
        <v>218</v>
      </c>
      <c r="D188" s="45" t="s">
        <v>9</v>
      </c>
      <c r="E188" s="22">
        <v>51800</v>
      </c>
      <c r="F188" s="42" t="s">
        <v>6</v>
      </c>
    </row>
    <row r="189" spans="1:6" ht="40" customHeight="1" x14ac:dyDescent="0.35">
      <c r="A189" s="33">
        <v>895</v>
      </c>
      <c r="B189" s="1" t="s">
        <v>389</v>
      </c>
      <c r="C189" s="1" t="s">
        <v>227</v>
      </c>
      <c r="D189" s="45" t="s">
        <v>9</v>
      </c>
      <c r="E189" s="22">
        <v>180850</v>
      </c>
      <c r="F189" s="43" t="s">
        <v>7</v>
      </c>
    </row>
    <row r="190" spans="1:6" ht="40" customHeight="1" x14ac:dyDescent="0.35">
      <c r="A190" s="33">
        <v>896</v>
      </c>
      <c r="B190" s="1" t="s">
        <v>414</v>
      </c>
      <c r="C190" s="3" t="s">
        <v>219</v>
      </c>
      <c r="D190" s="46" t="s">
        <v>298</v>
      </c>
      <c r="E190" s="22">
        <v>125160</v>
      </c>
      <c r="F190" s="42" t="s">
        <v>6</v>
      </c>
    </row>
    <row r="191" spans="1:6" ht="40" customHeight="1" x14ac:dyDescent="0.35">
      <c r="A191" s="33">
        <v>897</v>
      </c>
      <c r="B191" s="3" t="s">
        <v>220</v>
      </c>
      <c r="C191" s="3" t="s">
        <v>221</v>
      </c>
      <c r="D191" s="46" t="s">
        <v>298</v>
      </c>
      <c r="E191" s="22">
        <v>82040</v>
      </c>
      <c r="F191" s="42" t="s">
        <v>6</v>
      </c>
    </row>
    <row r="192" spans="1:6" ht="40" customHeight="1" x14ac:dyDescent="0.35">
      <c r="A192" s="33">
        <v>898</v>
      </c>
      <c r="B192" s="1" t="s">
        <v>379</v>
      </c>
      <c r="C192" s="3" t="s">
        <v>222</v>
      </c>
      <c r="D192" s="45" t="s">
        <v>9</v>
      </c>
      <c r="E192" s="22">
        <v>264330</v>
      </c>
      <c r="F192" s="42" t="s">
        <v>6</v>
      </c>
    </row>
    <row r="193" spans="1:6" ht="40" customHeight="1" x14ac:dyDescent="0.35">
      <c r="A193" s="33">
        <v>899</v>
      </c>
      <c r="B193" s="1" t="s">
        <v>409</v>
      </c>
      <c r="C193" s="3" t="s">
        <v>223</v>
      </c>
      <c r="D193" s="45" t="s">
        <v>9</v>
      </c>
      <c r="E193" s="19">
        <v>10000</v>
      </c>
      <c r="F193" s="42" t="s">
        <v>6</v>
      </c>
    </row>
    <row r="194" spans="1:6" ht="40" customHeight="1" x14ac:dyDescent="0.35">
      <c r="A194" s="33">
        <v>900</v>
      </c>
      <c r="B194" s="1" t="s">
        <v>512</v>
      </c>
      <c r="C194" s="3" t="s">
        <v>119</v>
      </c>
      <c r="D194" s="45" t="s">
        <v>9</v>
      </c>
      <c r="E194" s="22">
        <v>104898</v>
      </c>
      <c r="F194" s="42" t="s">
        <v>6</v>
      </c>
    </row>
    <row r="195" spans="1:6" ht="40" customHeight="1" x14ac:dyDescent="0.35">
      <c r="A195" s="33">
        <v>901</v>
      </c>
      <c r="B195" s="4" t="s">
        <v>137</v>
      </c>
      <c r="C195" s="3" t="s">
        <v>224</v>
      </c>
      <c r="D195" s="45" t="s">
        <v>9</v>
      </c>
      <c r="E195" s="19">
        <v>3100</v>
      </c>
      <c r="F195" s="42" t="s">
        <v>6</v>
      </c>
    </row>
    <row r="196" spans="1:6" ht="40" customHeight="1" x14ac:dyDescent="0.35">
      <c r="A196" s="33">
        <v>902</v>
      </c>
      <c r="B196" s="1" t="s">
        <v>409</v>
      </c>
      <c r="C196" s="1" t="s">
        <v>228</v>
      </c>
      <c r="D196" s="45" t="s">
        <v>9</v>
      </c>
      <c r="E196" s="19">
        <v>9200</v>
      </c>
      <c r="F196" s="43" t="s">
        <v>7</v>
      </c>
    </row>
    <row r="197" spans="1:6" ht="40" customHeight="1" x14ac:dyDescent="0.35">
      <c r="A197" s="33">
        <v>903</v>
      </c>
      <c r="B197" s="1" t="s">
        <v>381</v>
      </c>
      <c r="C197" s="1" t="s">
        <v>229</v>
      </c>
      <c r="D197" s="46" t="s">
        <v>299</v>
      </c>
      <c r="E197" s="19">
        <v>7150</v>
      </c>
      <c r="F197" s="43" t="s">
        <v>7</v>
      </c>
    </row>
    <row r="198" spans="1:6" ht="40" customHeight="1" x14ac:dyDescent="0.35">
      <c r="A198" s="33">
        <v>904</v>
      </c>
      <c r="B198" s="1" t="s">
        <v>382</v>
      </c>
      <c r="C198" s="1" t="s">
        <v>230</v>
      </c>
      <c r="D198" s="45" t="s">
        <v>9</v>
      </c>
      <c r="E198" s="19">
        <v>127500</v>
      </c>
      <c r="F198" s="43" t="s">
        <v>7</v>
      </c>
    </row>
    <row r="199" spans="1:6" ht="40" customHeight="1" x14ac:dyDescent="0.35">
      <c r="A199" s="33">
        <v>905</v>
      </c>
      <c r="B199" s="1" t="s">
        <v>35</v>
      </c>
      <c r="C199" s="1" t="s">
        <v>231</v>
      </c>
      <c r="D199" s="46" t="s">
        <v>299</v>
      </c>
      <c r="E199" s="19">
        <v>8000</v>
      </c>
      <c r="F199" s="43" t="s">
        <v>7</v>
      </c>
    </row>
    <row r="200" spans="1:6" ht="40" customHeight="1" x14ac:dyDescent="0.35">
      <c r="A200" s="33">
        <v>906</v>
      </c>
      <c r="B200" s="3" t="s">
        <v>399</v>
      </c>
      <c r="C200" s="1" t="s">
        <v>232</v>
      </c>
      <c r="D200" s="45" t="s">
        <v>9</v>
      </c>
      <c r="E200" s="19">
        <v>7750</v>
      </c>
      <c r="F200" s="43" t="s">
        <v>7</v>
      </c>
    </row>
    <row r="201" spans="1:6" ht="40" customHeight="1" x14ac:dyDescent="0.35">
      <c r="A201" s="33">
        <v>907</v>
      </c>
      <c r="B201" s="1" t="s">
        <v>381</v>
      </c>
      <c r="C201" s="1" t="s">
        <v>233</v>
      </c>
      <c r="D201" s="46" t="s">
        <v>299</v>
      </c>
      <c r="E201" s="19">
        <v>67832</v>
      </c>
      <c r="F201" s="43" t="s">
        <v>7</v>
      </c>
    </row>
    <row r="202" spans="1:6" ht="40" customHeight="1" x14ac:dyDescent="0.35">
      <c r="A202" s="33">
        <v>908</v>
      </c>
      <c r="B202" s="1" t="s">
        <v>381</v>
      </c>
      <c r="C202" s="1" t="s">
        <v>234</v>
      </c>
      <c r="D202" s="46" t="s">
        <v>299</v>
      </c>
      <c r="E202" s="19">
        <v>82062</v>
      </c>
      <c r="F202" s="43" t="s">
        <v>7</v>
      </c>
    </row>
    <row r="203" spans="1:6" ht="40" customHeight="1" x14ac:dyDescent="0.35">
      <c r="A203" s="33">
        <v>909</v>
      </c>
      <c r="B203" s="4" t="s">
        <v>397</v>
      </c>
      <c r="C203" s="1" t="s">
        <v>235</v>
      </c>
      <c r="D203" s="46" t="s">
        <v>299</v>
      </c>
      <c r="E203" s="19">
        <v>88956</v>
      </c>
      <c r="F203" s="43" t="s">
        <v>7</v>
      </c>
    </row>
    <row r="204" spans="1:6" ht="40" customHeight="1" x14ac:dyDescent="0.35">
      <c r="A204" s="33">
        <v>910</v>
      </c>
      <c r="B204" s="1" t="s">
        <v>236</v>
      </c>
      <c r="C204" s="1" t="s">
        <v>237</v>
      </c>
      <c r="D204" s="45" t="s">
        <v>9</v>
      </c>
      <c r="E204" s="19">
        <v>95100</v>
      </c>
      <c r="F204" s="43" t="s">
        <v>7</v>
      </c>
    </row>
    <row r="205" spans="1:6" ht="40" customHeight="1" x14ac:dyDescent="0.35">
      <c r="A205" s="33">
        <v>911</v>
      </c>
      <c r="B205" s="4" t="s">
        <v>137</v>
      </c>
      <c r="C205" s="1" t="s">
        <v>238</v>
      </c>
      <c r="D205" s="46" t="s">
        <v>299</v>
      </c>
      <c r="E205" s="19">
        <v>43783</v>
      </c>
      <c r="F205" s="43" t="s">
        <v>7</v>
      </c>
    </row>
    <row r="206" spans="1:6" ht="40" customHeight="1" x14ac:dyDescent="0.35">
      <c r="A206" s="33">
        <v>912</v>
      </c>
      <c r="B206" s="1" t="s">
        <v>389</v>
      </c>
      <c r="C206" s="1" t="s">
        <v>239</v>
      </c>
      <c r="D206" s="46" t="s">
        <v>299</v>
      </c>
      <c r="E206" s="19">
        <v>723382</v>
      </c>
      <c r="F206" s="43" t="s">
        <v>7</v>
      </c>
    </row>
    <row r="207" spans="1:6" ht="40" customHeight="1" x14ac:dyDescent="0.35">
      <c r="A207" s="33">
        <v>913</v>
      </c>
      <c r="B207" s="1" t="s">
        <v>398</v>
      </c>
      <c r="C207" s="1" t="s">
        <v>240</v>
      </c>
      <c r="D207" s="46" t="s">
        <v>299</v>
      </c>
      <c r="E207" s="19">
        <v>190000</v>
      </c>
      <c r="F207" s="43" t="s">
        <v>7</v>
      </c>
    </row>
    <row r="208" spans="1:6" ht="40" customHeight="1" x14ac:dyDescent="0.35">
      <c r="A208" s="33">
        <v>914</v>
      </c>
      <c r="B208" s="3" t="s">
        <v>212</v>
      </c>
      <c r="C208" s="1" t="s">
        <v>241</v>
      </c>
      <c r="D208" s="46" t="s">
        <v>299</v>
      </c>
      <c r="E208" s="19">
        <v>149424</v>
      </c>
      <c r="F208" s="43" t="s">
        <v>7</v>
      </c>
    </row>
    <row r="209" spans="1:6" ht="40" customHeight="1" x14ac:dyDescent="0.35">
      <c r="A209" s="33">
        <v>915</v>
      </c>
      <c r="B209" s="3" t="s">
        <v>399</v>
      </c>
      <c r="C209" s="1" t="s">
        <v>242</v>
      </c>
      <c r="D209" s="45" t="s">
        <v>9</v>
      </c>
      <c r="E209" s="19">
        <v>132600</v>
      </c>
      <c r="F209" s="43" t="s">
        <v>7</v>
      </c>
    </row>
    <row r="210" spans="1:6" ht="40" customHeight="1" x14ac:dyDescent="0.35">
      <c r="A210" s="33">
        <v>916</v>
      </c>
      <c r="B210" s="3" t="s">
        <v>212</v>
      </c>
      <c r="C210" s="1" t="s">
        <v>243</v>
      </c>
      <c r="D210" s="46" t="s">
        <v>299</v>
      </c>
      <c r="E210" s="19">
        <v>56136</v>
      </c>
      <c r="F210" s="43" t="s">
        <v>7</v>
      </c>
    </row>
    <row r="211" spans="1:6" ht="40" customHeight="1" x14ac:dyDescent="0.35">
      <c r="A211" s="33">
        <v>917</v>
      </c>
      <c r="B211" s="1" t="s">
        <v>411</v>
      </c>
      <c r="C211" s="1" t="s">
        <v>244</v>
      </c>
      <c r="D211" s="46" t="s">
        <v>299</v>
      </c>
      <c r="E211" s="19">
        <v>73899</v>
      </c>
      <c r="F211" s="43" t="s">
        <v>7</v>
      </c>
    </row>
    <row r="212" spans="1:6" ht="40" customHeight="1" x14ac:dyDescent="0.35">
      <c r="A212" s="33">
        <v>918</v>
      </c>
      <c r="B212" s="1" t="s">
        <v>245</v>
      </c>
      <c r="C212" s="1" t="s">
        <v>246</v>
      </c>
      <c r="D212" s="46" t="s">
        <v>299</v>
      </c>
      <c r="E212" s="19">
        <v>81900</v>
      </c>
      <c r="F212" s="43" t="s">
        <v>7</v>
      </c>
    </row>
    <row r="213" spans="1:6" ht="40" customHeight="1" x14ac:dyDescent="0.35">
      <c r="A213" s="33">
        <v>919</v>
      </c>
      <c r="B213" s="1" t="s">
        <v>245</v>
      </c>
      <c r="C213" s="1" t="s">
        <v>247</v>
      </c>
      <c r="D213" s="46" t="s">
        <v>299</v>
      </c>
      <c r="E213" s="19">
        <v>52200</v>
      </c>
      <c r="F213" s="43" t="s">
        <v>7</v>
      </c>
    </row>
    <row r="214" spans="1:6" ht="40" customHeight="1" x14ac:dyDescent="0.35">
      <c r="A214" s="33">
        <v>920</v>
      </c>
      <c r="B214" s="1" t="s">
        <v>248</v>
      </c>
      <c r="C214" s="1" t="s">
        <v>249</v>
      </c>
      <c r="D214" s="46" t="s">
        <v>299</v>
      </c>
      <c r="E214" s="22">
        <v>35750</v>
      </c>
      <c r="F214" s="43" t="s">
        <v>7</v>
      </c>
    </row>
    <row r="215" spans="1:6" ht="40" customHeight="1" x14ac:dyDescent="0.35">
      <c r="A215" s="33">
        <v>921</v>
      </c>
      <c r="B215" s="3" t="s">
        <v>399</v>
      </c>
      <c r="C215" s="1" t="s">
        <v>250</v>
      </c>
      <c r="D215" s="46" t="s">
        <v>299</v>
      </c>
      <c r="E215" s="19">
        <v>72500</v>
      </c>
      <c r="F215" s="43" t="s">
        <v>7</v>
      </c>
    </row>
    <row r="216" spans="1:6" ht="40" customHeight="1" x14ac:dyDescent="0.35">
      <c r="A216" s="33">
        <v>922</v>
      </c>
      <c r="B216" s="1" t="s">
        <v>409</v>
      </c>
      <c r="C216" s="1" t="s">
        <v>251</v>
      </c>
      <c r="D216" s="45" t="s">
        <v>9</v>
      </c>
      <c r="E216" s="19">
        <v>14300</v>
      </c>
      <c r="F216" s="43" t="s">
        <v>7</v>
      </c>
    </row>
    <row r="217" spans="1:6" ht="40" customHeight="1" x14ac:dyDescent="0.35">
      <c r="A217" s="33">
        <v>923</v>
      </c>
      <c r="B217" s="3" t="s">
        <v>396</v>
      </c>
      <c r="C217" s="1" t="s">
        <v>252</v>
      </c>
      <c r="D217" s="46" t="s">
        <v>299</v>
      </c>
      <c r="E217" s="19">
        <v>92035</v>
      </c>
      <c r="F217" s="43" t="s">
        <v>7</v>
      </c>
    </row>
    <row r="218" spans="1:6" ht="40" customHeight="1" x14ac:dyDescent="0.35">
      <c r="A218" s="33">
        <v>924</v>
      </c>
      <c r="B218" s="1" t="s">
        <v>413</v>
      </c>
      <c r="C218" s="1" t="s">
        <v>253</v>
      </c>
      <c r="D218" s="46" t="s">
        <v>299</v>
      </c>
      <c r="E218" s="19">
        <v>77128</v>
      </c>
      <c r="F218" s="43" t="s">
        <v>7</v>
      </c>
    </row>
    <row r="219" spans="1:6" ht="40" customHeight="1" x14ac:dyDescent="0.35">
      <c r="A219" s="33">
        <v>925</v>
      </c>
      <c r="B219" s="1" t="s">
        <v>254</v>
      </c>
      <c r="C219" s="1" t="s">
        <v>255</v>
      </c>
      <c r="D219" s="46" t="s">
        <v>299</v>
      </c>
      <c r="E219" s="19">
        <v>91875</v>
      </c>
      <c r="F219" s="43" t="s">
        <v>7</v>
      </c>
    </row>
    <row r="220" spans="1:6" ht="40" customHeight="1" x14ac:dyDescent="0.35">
      <c r="A220" s="33">
        <v>926</v>
      </c>
      <c r="B220" s="4" t="s">
        <v>137</v>
      </c>
      <c r="C220" s="1" t="s">
        <v>256</v>
      </c>
      <c r="D220" s="46" t="s">
        <v>299</v>
      </c>
      <c r="E220" s="19">
        <v>97460</v>
      </c>
      <c r="F220" s="43" t="s">
        <v>7</v>
      </c>
    </row>
    <row r="221" spans="1:6" ht="40" customHeight="1" x14ac:dyDescent="0.35">
      <c r="A221" s="33">
        <v>927</v>
      </c>
      <c r="B221" s="1" t="s">
        <v>257</v>
      </c>
      <c r="C221" s="1" t="s">
        <v>258</v>
      </c>
      <c r="D221" s="46" t="s">
        <v>299</v>
      </c>
      <c r="E221" s="19">
        <v>142942</v>
      </c>
      <c r="F221" s="43" t="s">
        <v>7</v>
      </c>
    </row>
    <row r="222" spans="1:6" ht="40" customHeight="1" x14ac:dyDescent="0.35">
      <c r="A222" s="33">
        <v>928</v>
      </c>
      <c r="B222" s="1" t="s">
        <v>409</v>
      </c>
      <c r="C222" s="1" t="s">
        <v>259</v>
      </c>
      <c r="D222" s="46" t="s">
        <v>299</v>
      </c>
      <c r="E222" s="19">
        <v>9775</v>
      </c>
      <c r="F222" s="43" t="s">
        <v>7</v>
      </c>
    </row>
    <row r="223" spans="1:6" ht="40" customHeight="1" x14ac:dyDescent="0.35">
      <c r="A223" s="33">
        <v>929</v>
      </c>
      <c r="B223" s="1" t="s">
        <v>414</v>
      </c>
      <c r="C223" s="1" t="s">
        <v>260</v>
      </c>
      <c r="D223" s="46" t="s">
        <v>299</v>
      </c>
      <c r="E223" s="19">
        <v>10000</v>
      </c>
      <c r="F223" s="43" t="s">
        <v>7</v>
      </c>
    </row>
    <row r="224" spans="1:6" ht="40" customHeight="1" x14ac:dyDescent="0.35">
      <c r="A224" s="33">
        <v>930</v>
      </c>
      <c r="B224" s="1" t="s">
        <v>414</v>
      </c>
      <c r="C224" s="1" t="s">
        <v>261</v>
      </c>
      <c r="D224" s="46" t="s">
        <v>299</v>
      </c>
      <c r="E224" s="19">
        <v>10000</v>
      </c>
      <c r="F224" s="43" t="s">
        <v>7</v>
      </c>
    </row>
    <row r="225" spans="1:6" ht="40" customHeight="1" x14ac:dyDescent="0.35">
      <c r="A225" s="33">
        <v>931</v>
      </c>
      <c r="B225" s="1" t="s">
        <v>254</v>
      </c>
      <c r="C225" s="1" t="s">
        <v>262</v>
      </c>
      <c r="D225" s="45" t="s">
        <v>9</v>
      </c>
      <c r="E225" s="22">
        <v>10000</v>
      </c>
      <c r="F225" s="43" t="s">
        <v>7</v>
      </c>
    </row>
    <row r="226" spans="1:6" ht="40" customHeight="1" x14ac:dyDescent="0.35">
      <c r="A226" s="33">
        <v>932</v>
      </c>
      <c r="B226" s="1" t="s">
        <v>414</v>
      </c>
      <c r="C226" s="1" t="s">
        <v>263</v>
      </c>
      <c r="D226" s="45" t="s">
        <v>9</v>
      </c>
      <c r="E226" s="22">
        <v>10000</v>
      </c>
      <c r="F226" s="43" t="s">
        <v>7</v>
      </c>
    </row>
    <row r="227" spans="1:6" ht="40" customHeight="1" x14ac:dyDescent="0.35">
      <c r="A227" s="33">
        <v>933</v>
      </c>
      <c r="B227" s="1" t="s">
        <v>264</v>
      </c>
      <c r="C227" s="1" t="s">
        <v>265</v>
      </c>
      <c r="D227" s="46" t="s">
        <v>299</v>
      </c>
      <c r="E227" s="22">
        <v>87060</v>
      </c>
      <c r="F227" s="43" t="s">
        <v>7</v>
      </c>
    </row>
    <row r="228" spans="1:6" ht="40" customHeight="1" x14ac:dyDescent="0.35">
      <c r="A228" s="33">
        <v>934</v>
      </c>
      <c r="B228" s="1" t="s">
        <v>264</v>
      </c>
      <c r="C228" s="1" t="s">
        <v>266</v>
      </c>
      <c r="D228" s="46" t="s">
        <v>299</v>
      </c>
      <c r="E228" s="22">
        <v>112500</v>
      </c>
      <c r="F228" s="43" t="s">
        <v>7</v>
      </c>
    </row>
    <row r="229" spans="1:6" ht="40" customHeight="1" x14ac:dyDescent="0.35">
      <c r="A229" s="33">
        <v>935</v>
      </c>
      <c r="B229" s="4" t="s">
        <v>397</v>
      </c>
      <c r="C229" s="1" t="s">
        <v>267</v>
      </c>
      <c r="D229" s="45" t="s">
        <v>9</v>
      </c>
      <c r="E229" s="22">
        <v>179650</v>
      </c>
      <c r="F229" s="43" t="s">
        <v>7</v>
      </c>
    </row>
    <row r="230" spans="1:6" ht="40" customHeight="1" x14ac:dyDescent="0.35">
      <c r="A230" s="35">
        <v>935</v>
      </c>
      <c r="B230" s="4" t="s">
        <v>397</v>
      </c>
      <c r="C230" s="7" t="s">
        <v>267</v>
      </c>
      <c r="D230" s="48" t="s">
        <v>9</v>
      </c>
      <c r="E230" s="23">
        <v>9725</v>
      </c>
      <c r="F230" s="44" t="s">
        <v>302</v>
      </c>
    </row>
    <row r="231" spans="1:6" ht="40" customHeight="1" x14ac:dyDescent="0.35">
      <c r="A231" s="33">
        <v>936</v>
      </c>
      <c r="B231" s="1" t="s">
        <v>381</v>
      </c>
      <c r="C231" s="1" t="s">
        <v>268</v>
      </c>
      <c r="D231" s="45" t="s">
        <v>9</v>
      </c>
      <c r="E231" s="22">
        <v>100665</v>
      </c>
      <c r="F231" s="43" t="s">
        <v>7</v>
      </c>
    </row>
    <row r="232" spans="1:6" ht="40" customHeight="1" x14ac:dyDescent="0.35">
      <c r="A232" s="33">
        <v>937</v>
      </c>
      <c r="B232" s="3" t="s">
        <v>212</v>
      </c>
      <c r="C232" s="1" t="s">
        <v>269</v>
      </c>
      <c r="D232" s="46" t="s">
        <v>299</v>
      </c>
      <c r="E232" s="22">
        <v>149590</v>
      </c>
      <c r="F232" s="43" t="s">
        <v>7</v>
      </c>
    </row>
    <row r="233" spans="1:6" ht="40" customHeight="1" x14ac:dyDescent="0.35">
      <c r="A233" s="33">
        <v>938</v>
      </c>
      <c r="B233" s="4" t="s">
        <v>137</v>
      </c>
      <c r="C233" s="1" t="s">
        <v>270</v>
      </c>
      <c r="D233" s="46" t="s">
        <v>299</v>
      </c>
      <c r="E233" s="19">
        <v>139974</v>
      </c>
      <c r="F233" s="43" t="s">
        <v>7</v>
      </c>
    </row>
    <row r="234" spans="1:6" ht="40" customHeight="1" x14ac:dyDescent="0.35">
      <c r="A234" s="33">
        <v>939</v>
      </c>
      <c r="B234" s="1" t="s">
        <v>398</v>
      </c>
      <c r="C234" s="1" t="s">
        <v>271</v>
      </c>
      <c r="D234" s="46" t="s">
        <v>299</v>
      </c>
      <c r="E234" s="22">
        <v>105500</v>
      </c>
      <c r="F234" s="43" t="s">
        <v>7</v>
      </c>
    </row>
    <row r="235" spans="1:6" ht="40" customHeight="1" x14ac:dyDescent="0.35">
      <c r="A235" s="33">
        <v>940</v>
      </c>
      <c r="B235" s="1" t="s">
        <v>384</v>
      </c>
      <c r="C235" s="1" t="s">
        <v>272</v>
      </c>
      <c r="D235" s="46" t="s">
        <v>299</v>
      </c>
      <c r="E235" s="19">
        <v>39705</v>
      </c>
      <c r="F235" s="43" t="s">
        <v>7</v>
      </c>
    </row>
    <row r="236" spans="1:6" ht="40" customHeight="1" x14ac:dyDescent="0.35">
      <c r="A236" s="33">
        <v>941</v>
      </c>
      <c r="B236" s="1" t="s">
        <v>273</v>
      </c>
      <c r="C236" s="1" t="s">
        <v>274</v>
      </c>
      <c r="D236" s="46" t="s">
        <v>299</v>
      </c>
      <c r="E236" s="22">
        <v>96844</v>
      </c>
      <c r="F236" s="43" t="s">
        <v>7</v>
      </c>
    </row>
    <row r="237" spans="1:6" ht="40" customHeight="1" x14ac:dyDescent="0.35">
      <c r="A237" s="33">
        <v>942</v>
      </c>
      <c r="B237" s="1" t="s">
        <v>275</v>
      </c>
      <c r="C237" s="1" t="s">
        <v>276</v>
      </c>
      <c r="D237" s="45" t="s">
        <v>9</v>
      </c>
      <c r="E237" s="22">
        <v>95300</v>
      </c>
      <c r="F237" s="43" t="s">
        <v>7</v>
      </c>
    </row>
    <row r="238" spans="1:6" ht="40" customHeight="1" x14ac:dyDescent="0.35">
      <c r="A238" s="33">
        <v>943</v>
      </c>
      <c r="B238" s="1" t="s">
        <v>277</v>
      </c>
      <c r="C238" s="1" t="s">
        <v>278</v>
      </c>
      <c r="D238" s="46" t="s">
        <v>299</v>
      </c>
      <c r="E238" s="22">
        <v>32850</v>
      </c>
      <c r="F238" s="43" t="s">
        <v>7</v>
      </c>
    </row>
    <row r="239" spans="1:6" ht="40" customHeight="1" x14ac:dyDescent="0.35">
      <c r="A239" s="33">
        <v>944</v>
      </c>
      <c r="B239" s="7" t="s">
        <v>390</v>
      </c>
      <c r="C239" s="1" t="s">
        <v>529</v>
      </c>
      <c r="D239" s="45" t="s">
        <v>9</v>
      </c>
      <c r="E239" s="22">
        <v>80600</v>
      </c>
      <c r="F239" s="43" t="s">
        <v>7</v>
      </c>
    </row>
    <row r="240" spans="1:6" ht="40" customHeight="1" x14ac:dyDescent="0.35">
      <c r="A240" s="33">
        <v>945</v>
      </c>
      <c r="B240" s="1" t="s">
        <v>414</v>
      </c>
      <c r="C240" s="1" t="s">
        <v>279</v>
      </c>
      <c r="D240" s="46" t="s">
        <v>299</v>
      </c>
      <c r="E240" s="22">
        <v>106000</v>
      </c>
      <c r="F240" s="43" t="s">
        <v>7</v>
      </c>
    </row>
    <row r="241" spans="1:6" ht="40" customHeight="1" x14ac:dyDescent="0.35">
      <c r="A241" s="33">
        <v>946</v>
      </c>
      <c r="B241" s="1" t="s">
        <v>385</v>
      </c>
      <c r="C241" s="1" t="s">
        <v>280</v>
      </c>
      <c r="D241" s="45" t="s">
        <v>9</v>
      </c>
      <c r="E241" s="22">
        <v>172600</v>
      </c>
      <c r="F241" s="43" t="s">
        <v>7</v>
      </c>
    </row>
    <row r="242" spans="1:6" ht="40" customHeight="1" x14ac:dyDescent="0.35">
      <c r="A242" s="35">
        <v>946</v>
      </c>
      <c r="B242" s="1" t="s">
        <v>385</v>
      </c>
      <c r="C242" s="7" t="s">
        <v>280</v>
      </c>
      <c r="D242" s="48" t="s">
        <v>9</v>
      </c>
      <c r="E242" s="23">
        <v>10000</v>
      </c>
      <c r="F242" s="44" t="s">
        <v>302</v>
      </c>
    </row>
    <row r="243" spans="1:6" ht="40" customHeight="1" x14ac:dyDescent="0.35">
      <c r="A243" s="36">
        <v>946</v>
      </c>
      <c r="B243" s="1" t="s">
        <v>385</v>
      </c>
      <c r="C243" s="11" t="s">
        <v>465</v>
      </c>
      <c r="D243" s="49" t="s">
        <v>9</v>
      </c>
      <c r="E243" s="19">
        <v>30000</v>
      </c>
      <c r="F243" s="42" t="s">
        <v>510</v>
      </c>
    </row>
    <row r="244" spans="1:6" ht="40" customHeight="1" x14ac:dyDescent="0.35">
      <c r="A244" s="33">
        <v>947</v>
      </c>
      <c r="B244" s="1" t="s">
        <v>385</v>
      </c>
      <c r="C244" s="1" t="s">
        <v>281</v>
      </c>
      <c r="D244" s="45" t="s">
        <v>9</v>
      </c>
      <c r="E244" s="22">
        <v>29147</v>
      </c>
      <c r="F244" s="43" t="s">
        <v>7</v>
      </c>
    </row>
    <row r="245" spans="1:6" ht="40" customHeight="1" x14ac:dyDescent="0.35">
      <c r="A245" s="33">
        <v>948</v>
      </c>
      <c r="B245" s="1" t="s">
        <v>389</v>
      </c>
      <c r="C245" s="1" t="s">
        <v>282</v>
      </c>
      <c r="D245" s="46" t="s">
        <v>299</v>
      </c>
      <c r="E245" s="22">
        <v>664553</v>
      </c>
      <c r="F245" s="43" t="s">
        <v>7</v>
      </c>
    </row>
    <row r="246" spans="1:6" ht="40" customHeight="1" x14ac:dyDescent="0.35">
      <c r="A246" s="33">
        <v>949</v>
      </c>
      <c r="B246" s="1" t="s">
        <v>283</v>
      </c>
      <c r="C246" s="1" t="s">
        <v>284</v>
      </c>
      <c r="D246" s="46" t="s">
        <v>299</v>
      </c>
      <c r="E246" s="22">
        <v>2500</v>
      </c>
      <c r="F246" s="43" t="s">
        <v>7</v>
      </c>
    </row>
    <row r="247" spans="1:6" ht="40" customHeight="1" x14ac:dyDescent="0.35">
      <c r="A247" s="33">
        <v>950</v>
      </c>
      <c r="B247" s="1" t="s">
        <v>385</v>
      </c>
      <c r="C247" s="1" t="s">
        <v>285</v>
      </c>
      <c r="D247" s="45" t="s">
        <v>9</v>
      </c>
      <c r="E247" s="22">
        <v>10000</v>
      </c>
      <c r="F247" s="43" t="s">
        <v>7</v>
      </c>
    </row>
    <row r="248" spans="1:6" ht="40" customHeight="1" x14ac:dyDescent="0.35">
      <c r="A248" s="33">
        <v>951</v>
      </c>
      <c r="B248" s="1" t="s">
        <v>286</v>
      </c>
      <c r="C248" s="1" t="s">
        <v>287</v>
      </c>
      <c r="D248" s="46" t="s">
        <v>299</v>
      </c>
      <c r="E248" s="22">
        <v>10000</v>
      </c>
      <c r="F248" s="43" t="s">
        <v>7</v>
      </c>
    </row>
    <row r="249" spans="1:6" ht="40" customHeight="1" x14ac:dyDescent="0.35">
      <c r="A249" s="35">
        <v>952</v>
      </c>
      <c r="B249" s="1" t="s">
        <v>512</v>
      </c>
      <c r="C249" s="8" t="s">
        <v>119</v>
      </c>
      <c r="D249" s="48" t="s">
        <v>9</v>
      </c>
      <c r="E249" s="21">
        <v>419214</v>
      </c>
      <c r="F249" s="44" t="s">
        <v>302</v>
      </c>
    </row>
    <row r="250" spans="1:6" ht="40" customHeight="1" x14ac:dyDescent="0.35">
      <c r="A250" s="33">
        <v>952</v>
      </c>
      <c r="B250" s="1" t="s">
        <v>381</v>
      </c>
      <c r="C250" s="1" t="s">
        <v>119</v>
      </c>
      <c r="D250" s="46" t="s">
        <v>299</v>
      </c>
      <c r="E250" s="22">
        <v>111895</v>
      </c>
      <c r="F250" s="43" t="s">
        <v>7</v>
      </c>
    </row>
    <row r="251" spans="1:6" ht="40" customHeight="1" x14ac:dyDescent="0.35">
      <c r="A251" s="33">
        <v>953</v>
      </c>
      <c r="B251" s="1" t="s">
        <v>245</v>
      </c>
      <c r="C251" s="1" t="s">
        <v>530</v>
      </c>
      <c r="D251" s="46" t="s">
        <v>299</v>
      </c>
      <c r="E251" s="22">
        <v>48600</v>
      </c>
      <c r="F251" s="43" t="s">
        <v>7</v>
      </c>
    </row>
    <row r="252" spans="1:6" ht="40" customHeight="1" x14ac:dyDescent="0.35">
      <c r="A252" s="33">
        <v>954</v>
      </c>
      <c r="B252" s="1" t="s">
        <v>288</v>
      </c>
      <c r="C252" s="1" t="s">
        <v>289</v>
      </c>
      <c r="D252" s="46" t="s">
        <v>299</v>
      </c>
      <c r="E252" s="22">
        <v>76500</v>
      </c>
      <c r="F252" s="43" t="s">
        <v>7</v>
      </c>
    </row>
    <row r="253" spans="1:6" ht="40" customHeight="1" x14ac:dyDescent="0.35">
      <c r="A253" s="33">
        <v>955</v>
      </c>
      <c r="B253" s="3" t="s">
        <v>212</v>
      </c>
      <c r="C253" s="1" t="s">
        <v>290</v>
      </c>
      <c r="D253" s="46" t="s">
        <v>299</v>
      </c>
      <c r="E253" s="22">
        <v>95000</v>
      </c>
      <c r="F253" s="43" t="s">
        <v>7</v>
      </c>
    </row>
    <row r="254" spans="1:6" ht="40" customHeight="1" x14ac:dyDescent="0.35">
      <c r="A254" s="35">
        <v>956</v>
      </c>
      <c r="B254" s="4" t="s">
        <v>137</v>
      </c>
      <c r="C254" s="7" t="s">
        <v>303</v>
      </c>
      <c r="D254" s="48" t="s">
        <v>9</v>
      </c>
      <c r="E254" s="21">
        <v>65140</v>
      </c>
      <c r="F254" s="44" t="s">
        <v>302</v>
      </c>
    </row>
    <row r="255" spans="1:6" ht="40" customHeight="1" x14ac:dyDescent="0.35">
      <c r="A255" s="33">
        <v>956</v>
      </c>
      <c r="B255" s="4" t="s">
        <v>137</v>
      </c>
      <c r="C255" s="1" t="s">
        <v>291</v>
      </c>
      <c r="D255" s="46" t="s">
        <v>299</v>
      </c>
      <c r="E255" s="22">
        <v>111200</v>
      </c>
      <c r="F255" s="43" t="s">
        <v>7</v>
      </c>
    </row>
    <row r="256" spans="1:6" ht="40" customHeight="1" x14ac:dyDescent="0.35">
      <c r="A256" s="33">
        <v>957</v>
      </c>
      <c r="B256" s="1" t="s">
        <v>147</v>
      </c>
      <c r="C256" s="1" t="s">
        <v>292</v>
      </c>
      <c r="D256" s="46" t="s">
        <v>299</v>
      </c>
      <c r="E256" s="22">
        <v>123750</v>
      </c>
      <c r="F256" s="43" t="s">
        <v>7</v>
      </c>
    </row>
    <row r="257" spans="1:6" ht="40" customHeight="1" x14ac:dyDescent="0.35">
      <c r="A257" s="33">
        <v>958</v>
      </c>
      <c r="B257" s="1" t="s">
        <v>516</v>
      </c>
      <c r="C257" s="1" t="s">
        <v>293</v>
      </c>
      <c r="D257" s="45" t="s">
        <v>9</v>
      </c>
      <c r="E257" s="22">
        <v>30000</v>
      </c>
      <c r="F257" s="43" t="s">
        <v>7</v>
      </c>
    </row>
    <row r="258" spans="1:6" ht="40" customHeight="1" x14ac:dyDescent="0.35">
      <c r="A258" s="33">
        <v>959</v>
      </c>
      <c r="B258" s="1" t="s">
        <v>257</v>
      </c>
      <c r="C258" s="1" t="s">
        <v>258</v>
      </c>
      <c r="D258" s="46" t="s">
        <v>299</v>
      </c>
      <c r="E258" s="22">
        <v>94800</v>
      </c>
      <c r="F258" s="43" t="s">
        <v>7</v>
      </c>
    </row>
    <row r="259" spans="1:6" ht="40" customHeight="1" x14ac:dyDescent="0.35">
      <c r="A259" s="33">
        <v>960</v>
      </c>
      <c r="B259" s="3" t="s">
        <v>388</v>
      </c>
      <c r="C259" s="1" t="s">
        <v>531</v>
      </c>
      <c r="D259" s="46" t="s">
        <v>299</v>
      </c>
      <c r="E259" s="22">
        <v>130000</v>
      </c>
      <c r="F259" s="43" t="s">
        <v>7</v>
      </c>
    </row>
    <row r="260" spans="1:6" ht="40" customHeight="1" x14ac:dyDescent="0.35">
      <c r="A260" s="33">
        <v>961</v>
      </c>
      <c r="B260" s="1" t="s">
        <v>384</v>
      </c>
      <c r="C260" s="1" t="s">
        <v>272</v>
      </c>
      <c r="D260" s="46" t="s">
        <v>299</v>
      </c>
      <c r="E260" s="22">
        <v>39705</v>
      </c>
      <c r="F260" s="43" t="s">
        <v>7</v>
      </c>
    </row>
    <row r="261" spans="1:6" ht="40" customHeight="1" x14ac:dyDescent="0.35">
      <c r="A261" s="33">
        <v>962</v>
      </c>
      <c r="B261" s="1" t="s">
        <v>384</v>
      </c>
      <c r="C261" s="1" t="s">
        <v>294</v>
      </c>
      <c r="D261" s="45" t="s">
        <v>9</v>
      </c>
      <c r="E261" s="22">
        <v>84500</v>
      </c>
      <c r="F261" s="43" t="s">
        <v>7</v>
      </c>
    </row>
    <row r="262" spans="1:6" ht="40" customHeight="1" x14ac:dyDescent="0.35">
      <c r="A262" s="35">
        <v>962</v>
      </c>
      <c r="B262" s="1" t="s">
        <v>384</v>
      </c>
      <c r="C262" s="7" t="s">
        <v>294</v>
      </c>
      <c r="D262" s="48" t="s">
        <v>9</v>
      </c>
      <c r="E262" s="21">
        <v>8450</v>
      </c>
      <c r="F262" s="44" t="s">
        <v>302</v>
      </c>
    </row>
    <row r="263" spans="1:6" ht="40" customHeight="1" x14ac:dyDescent="0.35">
      <c r="A263" s="33">
        <v>963</v>
      </c>
      <c r="B263" s="1" t="s">
        <v>384</v>
      </c>
      <c r="C263" s="1" t="s">
        <v>295</v>
      </c>
      <c r="D263" s="46" t="s">
        <v>299</v>
      </c>
      <c r="E263" s="22">
        <v>22140</v>
      </c>
      <c r="F263" s="43" t="s">
        <v>7</v>
      </c>
    </row>
    <row r="264" spans="1:6" ht="40" customHeight="1" x14ac:dyDescent="0.35">
      <c r="A264" s="33">
        <v>964</v>
      </c>
      <c r="B264" s="1" t="s">
        <v>391</v>
      </c>
      <c r="C264" s="1" t="s">
        <v>296</v>
      </c>
      <c r="D264" s="45" t="s">
        <v>9</v>
      </c>
      <c r="E264" s="22">
        <v>139055</v>
      </c>
      <c r="F264" s="43" t="s">
        <v>7</v>
      </c>
    </row>
    <row r="265" spans="1:6" ht="40" customHeight="1" x14ac:dyDescent="0.35">
      <c r="A265" s="33">
        <v>965</v>
      </c>
      <c r="B265" s="1" t="s">
        <v>512</v>
      </c>
      <c r="C265" s="1" t="s">
        <v>297</v>
      </c>
      <c r="D265" s="45" t="s">
        <v>9</v>
      </c>
      <c r="E265" s="22">
        <v>15200</v>
      </c>
      <c r="F265" s="43" t="s">
        <v>7</v>
      </c>
    </row>
    <row r="266" spans="1:6" ht="40" customHeight="1" x14ac:dyDescent="0.35">
      <c r="A266" s="35">
        <v>966</v>
      </c>
      <c r="B266" s="1" t="s">
        <v>384</v>
      </c>
      <c r="C266" s="7" t="s">
        <v>272</v>
      </c>
      <c r="D266" s="48" t="s">
        <v>9</v>
      </c>
      <c r="E266" s="23">
        <v>48975</v>
      </c>
      <c r="F266" s="44" t="s">
        <v>302</v>
      </c>
    </row>
    <row r="267" spans="1:6" ht="40" customHeight="1" x14ac:dyDescent="0.35">
      <c r="A267" s="35">
        <v>967</v>
      </c>
      <c r="B267" s="12" t="s">
        <v>406</v>
      </c>
      <c r="C267" s="7" t="s">
        <v>375</v>
      </c>
      <c r="D267" s="50" t="s">
        <v>32</v>
      </c>
      <c r="E267" s="23">
        <v>6100</v>
      </c>
      <c r="F267" s="44" t="s">
        <v>302</v>
      </c>
    </row>
    <row r="268" spans="1:6" ht="40" customHeight="1" x14ac:dyDescent="0.35">
      <c r="A268" s="35">
        <v>968</v>
      </c>
      <c r="B268" s="7" t="s">
        <v>337</v>
      </c>
      <c r="C268" s="7" t="s">
        <v>338</v>
      </c>
      <c r="D268" s="46" t="s">
        <v>299</v>
      </c>
      <c r="E268" s="23">
        <v>5530</v>
      </c>
      <c r="F268" s="44" t="s">
        <v>302</v>
      </c>
    </row>
    <row r="269" spans="1:6" ht="40" customHeight="1" x14ac:dyDescent="0.35">
      <c r="A269" s="35">
        <v>969</v>
      </c>
      <c r="B269" s="7" t="s">
        <v>304</v>
      </c>
      <c r="C269" s="7" t="s">
        <v>305</v>
      </c>
      <c r="D269" s="48" t="s">
        <v>9</v>
      </c>
      <c r="E269" s="23">
        <v>18000</v>
      </c>
      <c r="F269" s="44" t="s">
        <v>302</v>
      </c>
    </row>
    <row r="270" spans="1:6" ht="40" customHeight="1" x14ac:dyDescent="0.35">
      <c r="A270" s="35">
        <v>970</v>
      </c>
      <c r="B270" s="1" t="s">
        <v>414</v>
      </c>
      <c r="C270" s="7" t="s">
        <v>306</v>
      </c>
      <c r="D270" s="48" t="s">
        <v>9</v>
      </c>
      <c r="E270" s="23">
        <v>1000</v>
      </c>
      <c r="F270" s="44" t="s">
        <v>302</v>
      </c>
    </row>
    <row r="271" spans="1:6" ht="40" customHeight="1" x14ac:dyDescent="0.35">
      <c r="A271" s="35">
        <v>971</v>
      </c>
      <c r="B271" s="1" t="s">
        <v>385</v>
      </c>
      <c r="C271" s="7" t="s">
        <v>307</v>
      </c>
      <c r="D271" s="48" t="s">
        <v>9</v>
      </c>
      <c r="E271" s="23">
        <v>14575</v>
      </c>
      <c r="F271" s="44" t="s">
        <v>302</v>
      </c>
    </row>
    <row r="272" spans="1:6" ht="40" customHeight="1" x14ac:dyDescent="0.35">
      <c r="A272" s="35">
        <v>972</v>
      </c>
      <c r="B272" s="1" t="s">
        <v>409</v>
      </c>
      <c r="C272" s="7" t="s">
        <v>339</v>
      </c>
      <c r="D272" s="46" t="s">
        <v>299</v>
      </c>
      <c r="E272" s="23">
        <v>4200</v>
      </c>
      <c r="F272" s="44" t="s">
        <v>302</v>
      </c>
    </row>
    <row r="273" spans="1:6" ht="40" customHeight="1" x14ac:dyDescent="0.35">
      <c r="A273" s="35">
        <v>973</v>
      </c>
      <c r="B273" s="7" t="s">
        <v>340</v>
      </c>
      <c r="C273" s="7" t="s">
        <v>341</v>
      </c>
      <c r="D273" s="46" t="s">
        <v>299</v>
      </c>
      <c r="E273" s="23">
        <v>5000</v>
      </c>
      <c r="F273" s="44" t="s">
        <v>302</v>
      </c>
    </row>
    <row r="274" spans="1:6" ht="40" customHeight="1" x14ac:dyDescent="0.35">
      <c r="A274" s="35">
        <v>974</v>
      </c>
      <c r="B274" s="1" t="s">
        <v>379</v>
      </c>
      <c r="C274" s="7" t="s">
        <v>308</v>
      </c>
      <c r="D274" s="48" t="s">
        <v>9</v>
      </c>
      <c r="E274" s="23">
        <v>82400</v>
      </c>
      <c r="F274" s="44" t="s">
        <v>302</v>
      </c>
    </row>
    <row r="275" spans="1:6" ht="40" customHeight="1" x14ac:dyDescent="0.35">
      <c r="A275" s="35">
        <v>975</v>
      </c>
      <c r="B275" s="3" t="s">
        <v>212</v>
      </c>
      <c r="C275" s="7" t="s">
        <v>342</v>
      </c>
      <c r="D275" s="46" t="s">
        <v>299</v>
      </c>
      <c r="E275" s="23">
        <v>147695</v>
      </c>
      <c r="F275" s="44" t="s">
        <v>302</v>
      </c>
    </row>
    <row r="276" spans="1:6" ht="40" customHeight="1" x14ac:dyDescent="0.35">
      <c r="A276" s="35">
        <v>976</v>
      </c>
      <c r="B276" s="3" t="s">
        <v>396</v>
      </c>
      <c r="C276" s="7" t="s">
        <v>343</v>
      </c>
      <c r="D276" s="46" t="s">
        <v>299</v>
      </c>
      <c r="E276" s="23">
        <v>63595</v>
      </c>
      <c r="F276" s="44" t="s">
        <v>302</v>
      </c>
    </row>
    <row r="277" spans="1:6" ht="40" customHeight="1" x14ac:dyDescent="0.35">
      <c r="A277" s="35">
        <v>977</v>
      </c>
      <c r="B277" s="3" t="s">
        <v>388</v>
      </c>
      <c r="C277" s="1" t="s">
        <v>531</v>
      </c>
      <c r="D277" s="48" t="s">
        <v>9</v>
      </c>
      <c r="E277" s="23">
        <v>60996</v>
      </c>
      <c r="F277" s="44" t="s">
        <v>302</v>
      </c>
    </row>
    <row r="278" spans="1:6" ht="40" customHeight="1" x14ac:dyDescent="0.35">
      <c r="A278" s="35">
        <v>978</v>
      </c>
      <c r="B278" s="1" t="s">
        <v>384</v>
      </c>
      <c r="C278" s="7" t="s">
        <v>344</v>
      </c>
      <c r="D278" s="46" t="s">
        <v>299</v>
      </c>
      <c r="E278" s="23">
        <v>43925</v>
      </c>
      <c r="F278" s="44" t="s">
        <v>302</v>
      </c>
    </row>
    <row r="279" spans="1:6" ht="40" customHeight="1" x14ac:dyDescent="0.35">
      <c r="A279" s="35">
        <v>979</v>
      </c>
      <c r="B279" s="1" t="s">
        <v>385</v>
      </c>
      <c r="C279" s="7" t="s">
        <v>532</v>
      </c>
      <c r="D279" s="46" t="s">
        <v>299</v>
      </c>
      <c r="E279" s="23">
        <v>102531</v>
      </c>
      <c r="F279" s="44" t="s">
        <v>302</v>
      </c>
    </row>
    <row r="280" spans="1:6" ht="40" customHeight="1" x14ac:dyDescent="0.35">
      <c r="A280" s="35">
        <v>980</v>
      </c>
      <c r="B280" s="7" t="s">
        <v>78</v>
      </c>
      <c r="C280" s="7" t="s">
        <v>345</v>
      </c>
      <c r="D280" s="46" t="s">
        <v>299</v>
      </c>
      <c r="E280" s="23">
        <v>72160</v>
      </c>
      <c r="F280" s="44" t="s">
        <v>302</v>
      </c>
    </row>
    <row r="281" spans="1:6" ht="40" customHeight="1" x14ac:dyDescent="0.35">
      <c r="A281" s="35">
        <v>981</v>
      </c>
      <c r="B281" s="1" t="s">
        <v>245</v>
      </c>
      <c r="C281" s="7" t="s">
        <v>346</v>
      </c>
      <c r="D281" s="46" t="s">
        <v>299</v>
      </c>
      <c r="E281" s="23">
        <v>39780</v>
      </c>
      <c r="F281" s="44" t="s">
        <v>302</v>
      </c>
    </row>
    <row r="282" spans="1:6" ht="40" customHeight="1" x14ac:dyDescent="0.35">
      <c r="A282" s="35">
        <v>982</v>
      </c>
      <c r="B282" s="1" t="s">
        <v>245</v>
      </c>
      <c r="C282" s="7" t="s">
        <v>347</v>
      </c>
      <c r="D282" s="46" t="s">
        <v>299</v>
      </c>
      <c r="E282" s="23">
        <v>64260</v>
      </c>
      <c r="F282" s="44" t="s">
        <v>302</v>
      </c>
    </row>
    <row r="283" spans="1:6" ht="40" customHeight="1" x14ac:dyDescent="0.35">
      <c r="A283" s="35">
        <v>983</v>
      </c>
      <c r="B283" s="1" t="s">
        <v>382</v>
      </c>
      <c r="C283" s="7" t="s">
        <v>309</v>
      </c>
      <c r="D283" s="48" t="s">
        <v>9</v>
      </c>
      <c r="E283" s="23">
        <v>125933</v>
      </c>
      <c r="F283" s="44" t="s">
        <v>302</v>
      </c>
    </row>
    <row r="284" spans="1:6" ht="40" customHeight="1" x14ac:dyDescent="0.35">
      <c r="A284" s="35">
        <v>984</v>
      </c>
      <c r="B284" s="1" t="s">
        <v>391</v>
      </c>
      <c r="C284" s="7" t="s">
        <v>348</v>
      </c>
      <c r="D284" s="46" t="s">
        <v>299</v>
      </c>
      <c r="E284" s="23">
        <v>361440</v>
      </c>
      <c r="F284" s="44" t="s">
        <v>302</v>
      </c>
    </row>
    <row r="285" spans="1:6" ht="40" customHeight="1" x14ac:dyDescent="0.35">
      <c r="A285" s="35">
        <v>985</v>
      </c>
      <c r="B285" s="1" t="s">
        <v>389</v>
      </c>
      <c r="C285" s="8" t="s">
        <v>282</v>
      </c>
      <c r="D285" s="48" t="s">
        <v>9</v>
      </c>
      <c r="E285" s="23">
        <v>184000</v>
      </c>
      <c r="F285" s="44" t="s">
        <v>302</v>
      </c>
    </row>
    <row r="286" spans="1:6" ht="40" customHeight="1" x14ac:dyDescent="0.35">
      <c r="A286" s="36">
        <v>985</v>
      </c>
      <c r="B286" s="10" t="s">
        <v>389</v>
      </c>
      <c r="C286" s="8" t="s">
        <v>282</v>
      </c>
      <c r="D286" s="49" t="s">
        <v>9</v>
      </c>
      <c r="E286" s="22">
        <v>200171</v>
      </c>
      <c r="F286" s="42" t="s">
        <v>510</v>
      </c>
    </row>
    <row r="287" spans="1:6" ht="40" customHeight="1" x14ac:dyDescent="0.35">
      <c r="A287" s="35">
        <v>986</v>
      </c>
      <c r="B287" s="3" t="s">
        <v>396</v>
      </c>
      <c r="C287" s="7" t="s">
        <v>310</v>
      </c>
      <c r="D287" s="48" t="s">
        <v>9</v>
      </c>
      <c r="E287" s="21">
        <v>32490</v>
      </c>
      <c r="F287" s="44" t="s">
        <v>302</v>
      </c>
    </row>
    <row r="288" spans="1:6" ht="40" customHeight="1" x14ac:dyDescent="0.35">
      <c r="A288" s="35">
        <v>987</v>
      </c>
      <c r="B288" s="3" t="s">
        <v>393</v>
      </c>
      <c r="C288" s="7" t="s">
        <v>311</v>
      </c>
      <c r="D288" s="48" t="s">
        <v>9</v>
      </c>
      <c r="E288" s="23">
        <v>7300</v>
      </c>
      <c r="F288" s="44" t="s">
        <v>302</v>
      </c>
    </row>
    <row r="289" spans="1:9" ht="40" customHeight="1" x14ac:dyDescent="0.35">
      <c r="A289" s="35">
        <v>988</v>
      </c>
      <c r="B289" s="12" t="s">
        <v>406</v>
      </c>
      <c r="C289" s="7" t="s">
        <v>349</v>
      </c>
      <c r="D289" s="46" t="s">
        <v>299</v>
      </c>
      <c r="E289" s="23">
        <v>6000</v>
      </c>
      <c r="F289" s="44" t="s">
        <v>302</v>
      </c>
    </row>
    <row r="290" spans="1:9" ht="40" customHeight="1" x14ac:dyDescent="0.35">
      <c r="A290" s="35">
        <v>989</v>
      </c>
      <c r="B290" s="1" t="s">
        <v>409</v>
      </c>
      <c r="C290" s="7" t="s">
        <v>350</v>
      </c>
      <c r="D290" s="46" t="s">
        <v>299</v>
      </c>
      <c r="E290" s="23">
        <v>5400</v>
      </c>
      <c r="F290" s="44" t="s">
        <v>302</v>
      </c>
    </row>
    <row r="291" spans="1:9" ht="40" customHeight="1" x14ac:dyDescent="0.35">
      <c r="A291" s="35">
        <v>990</v>
      </c>
      <c r="B291" s="1" t="s">
        <v>409</v>
      </c>
      <c r="C291" s="7" t="s">
        <v>312</v>
      </c>
      <c r="D291" s="48" t="s">
        <v>9</v>
      </c>
      <c r="E291" s="23">
        <v>7200</v>
      </c>
      <c r="F291" s="44" t="s">
        <v>302</v>
      </c>
    </row>
    <row r="292" spans="1:9" ht="40" customHeight="1" x14ac:dyDescent="0.35">
      <c r="A292" s="35">
        <v>991</v>
      </c>
      <c r="B292" s="1" t="s">
        <v>245</v>
      </c>
      <c r="C292" s="7" t="s">
        <v>351</v>
      </c>
      <c r="D292" s="46" t="s">
        <v>299</v>
      </c>
      <c r="E292" s="23">
        <v>7200</v>
      </c>
      <c r="F292" s="44" t="s">
        <v>302</v>
      </c>
    </row>
    <row r="293" spans="1:9" ht="40" customHeight="1" x14ac:dyDescent="0.35">
      <c r="A293" s="35">
        <v>992</v>
      </c>
      <c r="B293" s="3" t="s">
        <v>399</v>
      </c>
      <c r="C293" s="7" t="s">
        <v>313</v>
      </c>
      <c r="D293" s="48" t="s">
        <v>9</v>
      </c>
      <c r="E293" s="23">
        <v>15000</v>
      </c>
      <c r="F293" s="44" t="s">
        <v>302</v>
      </c>
    </row>
    <row r="294" spans="1:9" ht="40" customHeight="1" x14ac:dyDescent="0.35">
      <c r="A294" s="35">
        <v>993</v>
      </c>
      <c r="B294" s="1" t="s">
        <v>414</v>
      </c>
      <c r="C294" s="7" t="s">
        <v>352</v>
      </c>
      <c r="D294" s="46" t="s">
        <v>299</v>
      </c>
      <c r="E294" s="23">
        <v>900</v>
      </c>
      <c r="F294" s="44" t="s">
        <v>302</v>
      </c>
    </row>
    <row r="295" spans="1:9" ht="40" customHeight="1" x14ac:dyDescent="0.35">
      <c r="A295" s="35">
        <v>994</v>
      </c>
      <c r="B295" s="7" t="s">
        <v>353</v>
      </c>
      <c r="C295" s="7" t="s">
        <v>354</v>
      </c>
      <c r="D295" s="46" t="s">
        <v>299</v>
      </c>
      <c r="E295" s="23">
        <v>10000</v>
      </c>
      <c r="F295" s="44" t="s">
        <v>302</v>
      </c>
      <c r="I295" s="13"/>
    </row>
    <row r="296" spans="1:9" ht="40" customHeight="1" x14ac:dyDescent="0.35">
      <c r="A296" s="35">
        <v>995</v>
      </c>
      <c r="B296" s="7" t="s">
        <v>314</v>
      </c>
      <c r="C296" s="7" t="s">
        <v>315</v>
      </c>
      <c r="D296" s="48" t="s">
        <v>9</v>
      </c>
      <c r="E296" s="23">
        <v>10000</v>
      </c>
      <c r="F296" s="44" t="s">
        <v>302</v>
      </c>
    </row>
    <row r="297" spans="1:9" ht="40" customHeight="1" x14ac:dyDescent="0.35">
      <c r="A297" s="35">
        <v>996</v>
      </c>
      <c r="B297" s="3" t="s">
        <v>399</v>
      </c>
      <c r="C297" s="7" t="s">
        <v>355</v>
      </c>
      <c r="D297" s="46" t="s">
        <v>299</v>
      </c>
      <c r="E297" s="23">
        <v>13250</v>
      </c>
      <c r="F297" s="44" t="s">
        <v>302</v>
      </c>
    </row>
    <row r="298" spans="1:9" ht="40" customHeight="1" x14ac:dyDescent="0.35">
      <c r="A298" s="35">
        <v>997</v>
      </c>
      <c r="B298" s="1" t="s">
        <v>384</v>
      </c>
      <c r="C298" s="7" t="s">
        <v>316</v>
      </c>
      <c r="D298" s="48" t="s">
        <v>9</v>
      </c>
      <c r="E298" s="23">
        <v>10000</v>
      </c>
      <c r="F298" s="44" t="s">
        <v>302</v>
      </c>
    </row>
    <row r="299" spans="1:9" ht="40" customHeight="1" x14ac:dyDescent="0.35">
      <c r="A299" s="35">
        <v>998</v>
      </c>
      <c r="B299" s="7" t="s">
        <v>157</v>
      </c>
      <c r="C299" s="7" t="s">
        <v>356</v>
      </c>
      <c r="D299" s="46" t="s">
        <v>299</v>
      </c>
      <c r="E299" s="23">
        <v>9000</v>
      </c>
      <c r="F299" s="44" t="s">
        <v>302</v>
      </c>
    </row>
    <row r="300" spans="1:9" ht="40" customHeight="1" x14ac:dyDescent="0.35">
      <c r="A300" s="35">
        <v>999</v>
      </c>
      <c r="B300" s="1" t="s">
        <v>414</v>
      </c>
      <c r="C300" s="7" t="s">
        <v>357</v>
      </c>
      <c r="D300" s="46" t="s">
        <v>299</v>
      </c>
      <c r="E300" s="23">
        <v>980</v>
      </c>
      <c r="F300" s="44" t="s">
        <v>302</v>
      </c>
    </row>
    <row r="301" spans="1:9" ht="40" customHeight="1" x14ac:dyDescent="0.35">
      <c r="A301" s="35">
        <v>1000</v>
      </c>
      <c r="B301" s="7" t="s">
        <v>317</v>
      </c>
      <c r="C301" s="7" t="s">
        <v>318</v>
      </c>
      <c r="D301" s="48" t="s">
        <v>9</v>
      </c>
      <c r="E301" s="23">
        <v>15000</v>
      </c>
      <c r="F301" s="44" t="s">
        <v>302</v>
      </c>
    </row>
    <row r="302" spans="1:9" ht="40" customHeight="1" x14ac:dyDescent="0.35">
      <c r="A302" s="35">
        <v>1001</v>
      </c>
      <c r="B302" s="7" t="s">
        <v>401</v>
      </c>
      <c r="C302" s="7" t="s">
        <v>319</v>
      </c>
      <c r="D302" s="48" t="s">
        <v>9</v>
      </c>
      <c r="E302" s="23">
        <v>15000</v>
      </c>
      <c r="F302" s="44" t="s">
        <v>302</v>
      </c>
    </row>
    <row r="303" spans="1:9" ht="40" customHeight="1" x14ac:dyDescent="0.35">
      <c r="A303" s="35">
        <v>1002</v>
      </c>
      <c r="B303" s="1" t="s">
        <v>381</v>
      </c>
      <c r="C303" s="7" t="s">
        <v>376</v>
      </c>
      <c r="D303" s="50" t="s">
        <v>32</v>
      </c>
      <c r="E303" s="23">
        <v>100665</v>
      </c>
      <c r="F303" s="44" t="s">
        <v>302</v>
      </c>
    </row>
    <row r="304" spans="1:9" ht="40" customHeight="1" x14ac:dyDescent="0.35">
      <c r="A304" s="35">
        <v>1003</v>
      </c>
      <c r="B304" s="7" t="s">
        <v>288</v>
      </c>
      <c r="C304" s="7" t="s">
        <v>320</v>
      </c>
      <c r="D304" s="48" t="s">
        <v>9</v>
      </c>
      <c r="E304" s="23">
        <v>35000</v>
      </c>
      <c r="F304" s="44" t="s">
        <v>302</v>
      </c>
    </row>
    <row r="305" spans="1:6" ht="40" customHeight="1" x14ac:dyDescent="0.35">
      <c r="A305" s="35">
        <v>1004</v>
      </c>
      <c r="B305" s="1" t="s">
        <v>391</v>
      </c>
      <c r="C305" s="7" t="s">
        <v>321</v>
      </c>
      <c r="D305" s="48" t="s">
        <v>9</v>
      </c>
      <c r="E305" s="23">
        <v>10000</v>
      </c>
      <c r="F305" s="44" t="s">
        <v>302</v>
      </c>
    </row>
    <row r="306" spans="1:6" ht="40" customHeight="1" x14ac:dyDescent="0.35">
      <c r="A306" s="35">
        <v>1005</v>
      </c>
      <c r="B306" s="3" t="s">
        <v>404</v>
      </c>
      <c r="C306" s="7" t="s">
        <v>322</v>
      </c>
      <c r="D306" s="48" t="s">
        <v>9</v>
      </c>
      <c r="E306" s="23">
        <v>33050</v>
      </c>
      <c r="F306" s="44" t="s">
        <v>302</v>
      </c>
    </row>
    <row r="307" spans="1:6" ht="40" customHeight="1" x14ac:dyDescent="0.35">
      <c r="A307" s="35">
        <v>1006</v>
      </c>
      <c r="B307" s="7" t="s">
        <v>323</v>
      </c>
      <c r="C307" s="7" t="s">
        <v>324</v>
      </c>
      <c r="D307" s="48" t="s">
        <v>9</v>
      </c>
      <c r="E307" s="23">
        <v>187877</v>
      </c>
      <c r="F307" s="44" t="s">
        <v>302</v>
      </c>
    </row>
    <row r="308" spans="1:6" ht="40" customHeight="1" x14ac:dyDescent="0.35">
      <c r="A308" s="36">
        <v>1006</v>
      </c>
      <c r="B308" s="16" t="s">
        <v>323</v>
      </c>
      <c r="C308" s="11" t="s">
        <v>324</v>
      </c>
      <c r="D308" s="49" t="s">
        <v>9</v>
      </c>
      <c r="E308" s="22">
        <v>25000</v>
      </c>
      <c r="F308" s="42" t="s">
        <v>510</v>
      </c>
    </row>
    <row r="309" spans="1:6" ht="40" customHeight="1" x14ac:dyDescent="0.35">
      <c r="A309" s="35">
        <v>1007</v>
      </c>
      <c r="B309" s="3" t="s">
        <v>404</v>
      </c>
      <c r="C309" s="7" t="s">
        <v>325</v>
      </c>
      <c r="D309" s="48" t="s">
        <v>9</v>
      </c>
      <c r="E309" s="23">
        <v>35788</v>
      </c>
      <c r="F309" s="44" t="s">
        <v>302</v>
      </c>
    </row>
    <row r="310" spans="1:6" ht="40" customHeight="1" x14ac:dyDescent="0.35">
      <c r="A310" s="35">
        <v>1008</v>
      </c>
      <c r="B310" s="3" t="s">
        <v>212</v>
      </c>
      <c r="C310" s="7" t="s">
        <v>358</v>
      </c>
      <c r="D310" s="46" t="s">
        <v>299</v>
      </c>
      <c r="E310" s="23">
        <v>73411</v>
      </c>
      <c r="F310" s="44" t="s">
        <v>302</v>
      </c>
    </row>
    <row r="311" spans="1:6" ht="40" customHeight="1" x14ac:dyDescent="0.35">
      <c r="A311" s="35">
        <v>1009</v>
      </c>
      <c r="B311" s="3" t="s">
        <v>387</v>
      </c>
      <c r="C311" s="7" t="s">
        <v>326</v>
      </c>
      <c r="D311" s="48" t="s">
        <v>9</v>
      </c>
      <c r="E311" s="23">
        <v>100000</v>
      </c>
      <c r="F311" s="44" t="s">
        <v>302</v>
      </c>
    </row>
    <row r="312" spans="1:6" ht="40" customHeight="1" x14ac:dyDescent="0.35">
      <c r="A312" s="35">
        <v>1010</v>
      </c>
      <c r="B312" s="7" t="s">
        <v>147</v>
      </c>
      <c r="C312" s="7" t="s">
        <v>377</v>
      </c>
      <c r="D312" s="50" t="s">
        <v>32</v>
      </c>
      <c r="E312" s="23">
        <v>135250</v>
      </c>
      <c r="F312" s="44" t="s">
        <v>302</v>
      </c>
    </row>
    <row r="313" spans="1:6" ht="40" customHeight="1" x14ac:dyDescent="0.35">
      <c r="A313" s="35">
        <v>1011</v>
      </c>
      <c r="B313" s="12" t="s">
        <v>407</v>
      </c>
      <c r="C313" s="7" t="s">
        <v>359</v>
      </c>
      <c r="D313" s="46" t="s">
        <v>299</v>
      </c>
      <c r="E313" s="23">
        <v>60000</v>
      </c>
      <c r="F313" s="44" t="s">
        <v>302</v>
      </c>
    </row>
    <row r="314" spans="1:6" ht="40" customHeight="1" x14ac:dyDescent="0.35">
      <c r="A314" s="35">
        <v>1013</v>
      </c>
      <c r="B314" s="1" t="s">
        <v>384</v>
      </c>
      <c r="C314" s="7" t="s">
        <v>360</v>
      </c>
      <c r="D314" s="46" t="s">
        <v>299</v>
      </c>
      <c r="E314" s="23">
        <v>107432</v>
      </c>
      <c r="F314" s="44" t="s">
        <v>302</v>
      </c>
    </row>
    <row r="315" spans="1:6" ht="40" customHeight="1" x14ac:dyDescent="0.35">
      <c r="A315" s="35">
        <v>1014</v>
      </c>
      <c r="B315" s="1" t="s">
        <v>384</v>
      </c>
      <c r="C315" s="7" t="s">
        <v>327</v>
      </c>
      <c r="D315" s="48" t="s">
        <v>9</v>
      </c>
      <c r="E315" s="23">
        <v>83856</v>
      </c>
      <c r="F315" s="44" t="s">
        <v>302</v>
      </c>
    </row>
    <row r="316" spans="1:6" ht="40" customHeight="1" x14ac:dyDescent="0.35">
      <c r="A316" s="36">
        <v>1014</v>
      </c>
      <c r="B316" s="16" t="s">
        <v>384</v>
      </c>
      <c r="C316" s="11" t="s">
        <v>327</v>
      </c>
      <c r="D316" s="49" t="s">
        <v>9</v>
      </c>
      <c r="E316" s="22">
        <v>8385</v>
      </c>
      <c r="F316" s="42" t="s">
        <v>510</v>
      </c>
    </row>
    <row r="317" spans="1:6" ht="40" customHeight="1" x14ac:dyDescent="0.35">
      <c r="A317" s="35">
        <v>1015</v>
      </c>
      <c r="B317" s="7" t="s">
        <v>187</v>
      </c>
      <c r="C317" s="7" t="s">
        <v>361</v>
      </c>
      <c r="D317" s="46" t="s">
        <v>299</v>
      </c>
      <c r="E317" s="23">
        <v>110000</v>
      </c>
      <c r="F317" s="44" t="s">
        <v>302</v>
      </c>
    </row>
    <row r="318" spans="1:6" ht="40" customHeight="1" x14ac:dyDescent="0.35">
      <c r="A318" s="35">
        <v>1016</v>
      </c>
      <c r="B318" s="7" t="s">
        <v>390</v>
      </c>
      <c r="C318" s="7" t="s">
        <v>362</v>
      </c>
      <c r="D318" s="46" t="s">
        <v>299</v>
      </c>
      <c r="E318" s="23">
        <v>161065</v>
      </c>
      <c r="F318" s="44" t="s">
        <v>302</v>
      </c>
    </row>
    <row r="319" spans="1:6" ht="40" customHeight="1" x14ac:dyDescent="0.35">
      <c r="A319" s="35">
        <v>1017</v>
      </c>
      <c r="B319" s="1" t="s">
        <v>245</v>
      </c>
      <c r="C319" s="7" t="s">
        <v>328</v>
      </c>
      <c r="D319" s="48" t="s">
        <v>9</v>
      </c>
      <c r="E319" s="23">
        <v>75330</v>
      </c>
      <c r="F319" s="44" t="s">
        <v>302</v>
      </c>
    </row>
    <row r="320" spans="1:6" ht="40" customHeight="1" x14ac:dyDescent="0.35">
      <c r="A320" s="35">
        <v>1018</v>
      </c>
      <c r="B320" s="1" t="s">
        <v>382</v>
      </c>
      <c r="C320" s="7" t="s">
        <v>329</v>
      </c>
      <c r="D320" s="48" t="s">
        <v>9</v>
      </c>
      <c r="E320" s="23">
        <v>69400</v>
      </c>
      <c r="F320" s="44" t="s">
        <v>302</v>
      </c>
    </row>
    <row r="321" spans="1:6" ht="40" customHeight="1" x14ac:dyDescent="0.35">
      <c r="A321" s="35">
        <v>1019</v>
      </c>
      <c r="B321" s="7" t="s">
        <v>517</v>
      </c>
      <c r="C321" s="7" t="s">
        <v>330</v>
      </c>
      <c r="D321" s="48" t="s">
        <v>9</v>
      </c>
      <c r="E321" s="23">
        <v>120562</v>
      </c>
      <c r="F321" s="44" t="s">
        <v>302</v>
      </c>
    </row>
    <row r="322" spans="1:6" ht="40" customHeight="1" x14ac:dyDescent="0.35">
      <c r="A322" s="35">
        <v>1020</v>
      </c>
      <c r="B322" s="3" t="s">
        <v>399</v>
      </c>
      <c r="C322" s="7" t="s">
        <v>331</v>
      </c>
      <c r="D322" s="48" t="s">
        <v>9</v>
      </c>
      <c r="E322" s="23">
        <v>265000</v>
      </c>
      <c r="F322" s="44" t="s">
        <v>302</v>
      </c>
    </row>
    <row r="323" spans="1:6" ht="40" customHeight="1" x14ac:dyDescent="0.35">
      <c r="A323" s="35">
        <v>1021</v>
      </c>
      <c r="B323" s="1" t="s">
        <v>385</v>
      </c>
      <c r="C323" s="7" t="s">
        <v>285</v>
      </c>
      <c r="D323" s="48" t="s">
        <v>9</v>
      </c>
      <c r="E323" s="23">
        <v>15000</v>
      </c>
      <c r="F323" s="44" t="s">
        <v>302</v>
      </c>
    </row>
    <row r="324" spans="1:6" ht="40" customHeight="1" x14ac:dyDescent="0.35">
      <c r="A324" s="35">
        <v>1022</v>
      </c>
      <c r="B324" s="11" t="s">
        <v>506</v>
      </c>
      <c r="C324" s="8" t="s">
        <v>332</v>
      </c>
      <c r="D324" s="48" t="s">
        <v>9</v>
      </c>
      <c r="E324" s="23">
        <v>25000</v>
      </c>
      <c r="F324" s="44" t="s">
        <v>302</v>
      </c>
    </row>
    <row r="325" spans="1:6" ht="40" customHeight="1" x14ac:dyDescent="0.35">
      <c r="A325" s="35">
        <v>1023</v>
      </c>
      <c r="B325" s="9" t="s">
        <v>286</v>
      </c>
      <c r="C325" s="8" t="s">
        <v>333</v>
      </c>
      <c r="D325" s="48" t="s">
        <v>9</v>
      </c>
      <c r="E325" s="23">
        <v>19584</v>
      </c>
      <c r="F325" s="44" t="s">
        <v>302</v>
      </c>
    </row>
    <row r="326" spans="1:6" ht="40" customHeight="1" x14ac:dyDescent="0.35">
      <c r="A326" s="35">
        <v>1024</v>
      </c>
      <c r="B326" s="9" t="s">
        <v>400</v>
      </c>
      <c r="C326" s="8" t="s">
        <v>363</v>
      </c>
      <c r="D326" s="46" t="s">
        <v>299</v>
      </c>
      <c r="E326" s="23">
        <v>198572</v>
      </c>
      <c r="F326" s="44" t="s">
        <v>302</v>
      </c>
    </row>
    <row r="327" spans="1:6" ht="40" customHeight="1" x14ac:dyDescent="0.35">
      <c r="A327" s="35">
        <v>1025</v>
      </c>
      <c r="B327" s="3" t="s">
        <v>212</v>
      </c>
      <c r="C327" s="8" t="s">
        <v>364</v>
      </c>
      <c r="D327" s="46" t="s">
        <v>299</v>
      </c>
      <c r="E327" s="23">
        <v>106088</v>
      </c>
      <c r="F327" s="44" t="s">
        <v>302</v>
      </c>
    </row>
    <row r="328" spans="1:6" ht="40" customHeight="1" x14ac:dyDescent="0.35">
      <c r="A328" s="35">
        <v>1026</v>
      </c>
      <c r="B328" s="3" t="s">
        <v>212</v>
      </c>
      <c r="C328" s="8" t="s">
        <v>365</v>
      </c>
      <c r="D328" s="46" t="s">
        <v>299</v>
      </c>
      <c r="E328" s="23">
        <v>85877</v>
      </c>
      <c r="F328" s="44" t="s">
        <v>302</v>
      </c>
    </row>
    <row r="329" spans="1:6" ht="40" customHeight="1" x14ac:dyDescent="0.35">
      <c r="A329" s="35">
        <v>1027</v>
      </c>
      <c r="B329" s="9" t="s">
        <v>366</v>
      </c>
      <c r="C329" s="8" t="s">
        <v>367</v>
      </c>
      <c r="D329" s="46" t="s">
        <v>299</v>
      </c>
      <c r="E329" s="23">
        <v>152101</v>
      </c>
      <c r="F329" s="44" t="s">
        <v>302</v>
      </c>
    </row>
    <row r="330" spans="1:6" ht="40" customHeight="1" x14ac:dyDescent="0.35">
      <c r="A330" s="35">
        <v>1028</v>
      </c>
      <c r="B330" s="3" t="s">
        <v>212</v>
      </c>
      <c r="C330" s="8" t="s">
        <v>368</v>
      </c>
      <c r="D330" s="46" t="s">
        <v>299</v>
      </c>
      <c r="E330" s="23">
        <v>149819</v>
      </c>
      <c r="F330" s="44" t="s">
        <v>302</v>
      </c>
    </row>
    <row r="331" spans="1:6" ht="40" customHeight="1" x14ac:dyDescent="0.35">
      <c r="A331" s="35">
        <v>1029</v>
      </c>
      <c r="B331" s="9" t="s">
        <v>366</v>
      </c>
      <c r="C331" s="8" t="s">
        <v>369</v>
      </c>
      <c r="D331" s="46" t="s">
        <v>299</v>
      </c>
      <c r="E331" s="23">
        <v>149288</v>
      </c>
      <c r="F331" s="44" t="s">
        <v>302</v>
      </c>
    </row>
    <row r="332" spans="1:6" ht="40" customHeight="1" x14ac:dyDescent="0.35">
      <c r="A332" s="35">
        <v>1030</v>
      </c>
      <c r="B332" s="9" t="s">
        <v>403</v>
      </c>
      <c r="C332" s="8" t="s">
        <v>372</v>
      </c>
      <c r="D332" s="50" t="s">
        <v>32</v>
      </c>
      <c r="E332" s="23">
        <v>70000</v>
      </c>
      <c r="F332" s="44" t="s">
        <v>302</v>
      </c>
    </row>
    <row r="333" spans="1:6" ht="40" customHeight="1" x14ac:dyDescent="0.35">
      <c r="A333" s="37">
        <v>1031</v>
      </c>
      <c r="B333" s="9" t="s">
        <v>116</v>
      </c>
      <c r="C333" s="8" t="s">
        <v>373</v>
      </c>
      <c r="D333" s="50" t="s">
        <v>32</v>
      </c>
      <c r="E333" s="23">
        <v>46500</v>
      </c>
      <c r="F333" s="44" t="s">
        <v>302</v>
      </c>
    </row>
    <row r="334" spans="1:6" ht="40" customHeight="1" x14ac:dyDescent="0.35">
      <c r="A334" s="35">
        <v>1032</v>
      </c>
      <c r="B334" s="7" t="s">
        <v>390</v>
      </c>
      <c r="C334" s="8" t="s">
        <v>370</v>
      </c>
      <c r="D334" s="46" t="s">
        <v>299</v>
      </c>
      <c r="E334" s="23">
        <v>99564</v>
      </c>
      <c r="F334" s="44" t="s">
        <v>302</v>
      </c>
    </row>
    <row r="335" spans="1:6" ht="40" customHeight="1" x14ac:dyDescent="0.35">
      <c r="A335" s="35">
        <v>1033</v>
      </c>
      <c r="B335" s="8" t="s">
        <v>18</v>
      </c>
      <c r="C335" s="8" t="s">
        <v>334</v>
      </c>
      <c r="D335" s="48" t="s">
        <v>9</v>
      </c>
      <c r="E335" s="23">
        <v>122142</v>
      </c>
      <c r="F335" s="44" t="s">
        <v>302</v>
      </c>
    </row>
    <row r="336" spans="1:6" ht="40" customHeight="1" x14ac:dyDescent="0.35">
      <c r="A336" s="35">
        <v>1034</v>
      </c>
      <c r="B336" s="3" t="s">
        <v>392</v>
      </c>
      <c r="C336" s="8" t="s">
        <v>335</v>
      </c>
      <c r="D336" s="48" t="s">
        <v>9</v>
      </c>
      <c r="E336" s="23">
        <v>19980</v>
      </c>
      <c r="F336" s="44" t="s">
        <v>302</v>
      </c>
    </row>
    <row r="337" spans="1:6" ht="40" customHeight="1" x14ac:dyDescent="0.35">
      <c r="A337" s="38">
        <v>1035</v>
      </c>
      <c r="B337" s="7" t="s">
        <v>390</v>
      </c>
      <c r="C337" s="8" t="s">
        <v>374</v>
      </c>
      <c r="D337" s="50" t="s">
        <v>32</v>
      </c>
      <c r="E337" s="23">
        <v>175663</v>
      </c>
      <c r="F337" s="44" t="s">
        <v>302</v>
      </c>
    </row>
    <row r="338" spans="1:6" ht="40" customHeight="1" x14ac:dyDescent="0.35">
      <c r="A338" s="39">
        <v>1036</v>
      </c>
      <c r="B338" s="1" t="s">
        <v>409</v>
      </c>
      <c r="C338" s="11" t="s">
        <v>371</v>
      </c>
      <c r="D338" s="46" t="s">
        <v>299</v>
      </c>
      <c r="E338" s="26">
        <v>15000</v>
      </c>
      <c r="F338" s="44" t="s">
        <v>302</v>
      </c>
    </row>
    <row r="339" spans="1:6" ht="40" customHeight="1" x14ac:dyDescent="0.35">
      <c r="A339" s="36">
        <v>1037</v>
      </c>
      <c r="B339" s="3" t="s">
        <v>399</v>
      </c>
      <c r="C339" s="11" t="s">
        <v>336</v>
      </c>
      <c r="D339" s="49" t="s">
        <v>9</v>
      </c>
      <c r="E339" s="23">
        <v>1650</v>
      </c>
      <c r="F339" s="44" t="s">
        <v>302</v>
      </c>
    </row>
    <row r="340" spans="1:6" ht="40" customHeight="1" x14ac:dyDescent="0.35">
      <c r="A340" s="39">
        <v>1038</v>
      </c>
      <c r="B340" s="8" t="s">
        <v>466</v>
      </c>
      <c r="C340" s="8" t="s">
        <v>467</v>
      </c>
      <c r="D340" s="51" t="s">
        <v>32</v>
      </c>
      <c r="E340" s="19">
        <v>15000</v>
      </c>
      <c r="F340" s="42" t="s">
        <v>510</v>
      </c>
    </row>
    <row r="341" spans="1:6" ht="40" customHeight="1" x14ac:dyDescent="0.35">
      <c r="A341" s="39">
        <v>1039</v>
      </c>
      <c r="B341" s="9" t="s">
        <v>400</v>
      </c>
      <c r="C341" s="11" t="s">
        <v>468</v>
      </c>
      <c r="D341" s="51" t="s">
        <v>298</v>
      </c>
      <c r="E341" s="22">
        <v>111588</v>
      </c>
      <c r="F341" s="42" t="s">
        <v>510</v>
      </c>
    </row>
    <row r="342" spans="1:6" ht="40" customHeight="1" x14ac:dyDescent="0.35">
      <c r="A342" s="39">
        <v>1040</v>
      </c>
      <c r="B342" s="11" t="s">
        <v>288</v>
      </c>
      <c r="C342" s="11" t="s">
        <v>469</v>
      </c>
      <c r="D342" s="51" t="s">
        <v>298</v>
      </c>
      <c r="E342" s="22">
        <v>235420</v>
      </c>
      <c r="F342" s="42" t="s">
        <v>510</v>
      </c>
    </row>
    <row r="343" spans="1:6" ht="40" customHeight="1" x14ac:dyDescent="0.35">
      <c r="A343" s="39">
        <v>1041</v>
      </c>
      <c r="B343" s="11" t="s">
        <v>396</v>
      </c>
      <c r="C343" s="8" t="s">
        <v>470</v>
      </c>
      <c r="D343" s="51" t="s">
        <v>298</v>
      </c>
      <c r="E343" s="19">
        <v>71990</v>
      </c>
      <c r="F343" s="42" t="s">
        <v>510</v>
      </c>
    </row>
    <row r="344" spans="1:6" ht="40" customHeight="1" x14ac:dyDescent="0.35">
      <c r="A344" s="39">
        <v>1042</v>
      </c>
      <c r="B344" s="10" t="s">
        <v>411</v>
      </c>
      <c r="C344" s="11" t="s">
        <v>166</v>
      </c>
      <c r="D344" s="49" t="s">
        <v>9</v>
      </c>
      <c r="E344" s="19">
        <v>160600</v>
      </c>
      <c r="F344" s="42" t="s">
        <v>510</v>
      </c>
    </row>
    <row r="345" spans="1:6" ht="40" customHeight="1" x14ac:dyDescent="0.35">
      <c r="A345" s="39">
        <v>1043</v>
      </c>
      <c r="B345" s="11" t="s">
        <v>471</v>
      </c>
      <c r="C345" s="11" t="s">
        <v>472</v>
      </c>
      <c r="D345" s="51" t="s">
        <v>298</v>
      </c>
      <c r="E345" s="19">
        <v>113087</v>
      </c>
      <c r="F345" s="42" t="s">
        <v>510</v>
      </c>
    </row>
    <row r="346" spans="1:6" ht="40" customHeight="1" x14ac:dyDescent="0.35">
      <c r="A346" s="39">
        <v>1044</v>
      </c>
      <c r="B346" s="10" t="s">
        <v>386</v>
      </c>
      <c r="C346" s="11" t="s">
        <v>473</v>
      </c>
      <c r="D346" s="49" t="s">
        <v>9</v>
      </c>
      <c r="E346" s="22">
        <f>(139654+125000)</f>
        <v>264654</v>
      </c>
      <c r="F346" s="42" t="s">
        <v>510</v>
      </c>
    </row>
    <row r="347" spans="1:6" ht="40" customHeight="1" x14ac:dyDescent="0.35">
      <c r="A347" s="39">
        <v>1045</v>
      </c>
      <c r="B347" s="10" t="s">
        <v>386</v>
      </c>
      <c r="C347" s="11" t="s">
        <v>474</v>
      </c>
      <c r="D347" s="49" t="s">
        <v>9</v>
      </c>
      <c r="E347" s="22">
        <v>163654</v>
      </c>
      <c r="F347" s="42" t="s">
        <v>510</v>
      </c>
    </row>
    <row r="348" spans="1:6" ht="40" customHeight="1" x14ac:dyDescent="0.35">
      <c r="A348" s="39">
        <v>1046</v>
      </c>
      <c r="B348" s="16" t="s">
        <v>323</v>
      </c>
      <c r="C348" s="11" t="s">
        <v>475</v>
      </c>
      <c r="D348" s="51" t="s">
        <v>298</v>
      </c>
      <c r="E348" s="22">
        <v>313183</v>
      </c>
      <c r="F348" s="42" t="s">
        <v>510</v>
      </c>
    </row>
    <row r="349" spans="1:6" ht="40" customHeight="1" x14ac:dyDescent="0.35">
      <c r="A349" s="39">
        <v>1047</v>
      </c>
      <c r="B349" s="11" t="s">
        <v>404</v>
      </c>
      <c r="C349" s="11" t="s">
        <v>476</v>
      </c>
      <c r="D349" s="51" t="s">
        <v>298</v>
      </c>
      <c r="E349" s="22">
        <v>31760</v>
      </c>
      <c r="F349" s="42" t="s">
        <v>510</v>
      </c>
    </row>
    <row r="350" spans="1:6" ht="40" customHeight="1" x14ac:dyDescent="0.35">
      <c r="A350" s="39">
        <v>1048</v>
      </c>
      <c r="B350" s="11" t="s">
        <v>404</v>
      </c>
      <c r="C350" s="11" t="s">
        <v>477</v>
      </c>
      <c r="D350" s="51" t="s">
        <v>298</v>
      </c>
      <c r="E350" s="22">
        <v>24450</v>
      </c>
      <c r="F350" s="42" t="s">
        <v>510</v>
      </c>
    </row>
    <row r="351" spans="1:6" ht="40" customHeight="1" x14ac:dyDescent="0.35">
      <c r="A351" s="39">
        <v>1049</v>
      </c>
      <c r="B351" s="11" t="s">
        <v>404</v>
      </c>
      <c r="C351" s="11" t="s">
        <v>478</v>
      </c>
      <c r="D351" s="51" t="s">
        <v>298</v>
      </c>
      <c r="E351" s="22">
        <v>30652</v>
      </c>
      <c r="F351" s="42" t="s">
        <v>510</v>
      </c>
    </row>
    <row r="352" spans="1:6" ht="40" customHeight="1" x14ac:dyDescent="0.35">
      <c r="A352" s="39">
        <v>1050</v>
      </c>
      <c r="B352" s="11" t="s">
        <v>479</v>
      </c>
      <c r="C352" s="11" t="s">
        <v>480</v>
      </c>
      <c r="D352" s="51" t="s">
        <v>298</v>
      </c>
      <c r="E352" s="22">
        <v>82710</v>
      </c>
      <c r="F352" s="42" t="s">
        <v>510</v>
      </c>
    </row>
    <row r="353" spans="1:6" ht="40" customHeight="1" x14ac:dyDescent="0.35">
      <c r="A353" s="39">
        <v>1051</v>
      </c>
      <c r="B353" s="10" t="s">
        <v>384</v>
      </c>
      <c r="C353" s="11" t="s">
        <v>481</v>
      </c>
      <c r="D353" s="49" t="s">
        <v>9</v>
      </c>
      <c r="E353" s="22">
        <v>74500</v>
      </c>
      <c r="F353" s="42" t="s">
        <v>510</v>
      </c>
    </row>
    <row r="354" spans="1:6" ht="40" customHeight="1" x14ac:dyDescent="0.35">
      <c r="A354" s="39">
        <v>1052</v>
      </c>
      <c r="B354" s="10" t="s">
        <v>384</v>
      </c>
      <c r="C354" s="11" t="s">
        <v>482</v>
      </c>
      <c r="D354" s="49" t="s">
        <v>9</v>
      </c>
      <c r="E354" s="22">
        <v>91355</v>
      </c>
      <c r="F354" s="42" t="s">
        <v>510</v>
      </c>
    </row>
    <row r="355" spans="1:6" ht="40" customHeight="1" x14ac:dyDescent="0.35">
      <c r="A355" s="39">
        <v>1053</v>
      </c>
      <c r="B355" s="10" t="s">
        <v>385</v>
      </c>
      <c r="C355" s="11" t="s">
        <v>483</v>
      </c>
      <c r="D355" s="49" t="s">
        <v>9</v>
      </c>
      <c r="E355" s="22">
        <v>97520</v>
      </c>
      <c r="F355" s="42" t="s">
        <v>510</v>
      </c>
    </row>
    <row r="356" spans="1:6" ht="40" customHeight="1" x14ac:dyDescent="0.35">
      <c r="A356" s="39">
        <v>1054</v>
      </c>
      <c r="B356" s="11" t="s">
        <v>155</v>
      </c>
      <c r="C356" s="11" t="s">
        <v>484</v>
      </c>
      <c r="D356" s="51" t="s">
        <v>298</v>
      </c>
      <c r="E356" s="22">
        <v>182662</v>
      </c>
      <c r="F356" s="42" t="s">
        <v>510</v>
      </c>
    </row>
    <row r="357" spans="1:6" ht="40" customHeight="1" x14ac:dyDescent="0.35">
      <c r="A357" s="39">
        <v>1055</v>
      </c>
      <c r="B357" s="10" t="s">
        <v>382</v>
      </c>
      <c r="C357" s="11" t="s">
        <v>309</v>
      </c>
      <c r="D357" s="49" t="s">
        <v>9</v>
      </c>
      <c r="E357" s="22">
        <v>155336</v>
      </c>
      <c r="F357" s="42" t="s">
        <v>510</v>
      </c>
    </row>
    <row r="358" spans="1:6" ht="40" customHeight="1" x14ac:dyDescent="0.35">
      <c r="A358" s="39">
        <v>1056</v>
      </c>
      <c r="B358" s="11" t="s">
        <v>485</v>
      </c>
      <c r="C358" s="11" t="s">
        <v>486</v>
      </c>
      <c r="D358" s="51" t="s">
        <v>298</v>
      </c>
      <c r="E358" s="22">
        <v>114476</v>
      </c>
      <c r="F358" s="42" t="s">
        <v>510</v>
      </c>
    </row>
    <row r="359" spans="1:6" ht="40" customHeight="1" x14ac:dyDescent="0.35">
      <c r="A359" s="39">
        <v>1057</v>
      </c>
      <c r="B359" s="11" t="s">
        <v>35</v>
      </c>
      <c r="C359" s="11" t="s">
        <v>487</v>
      </c>
      <c r="D359" s="49" t="s">
        <v>9</v>
      </c>
      <c r="E359" s="22">
        <v>15000</v>
      </c>
      <c r="F359" s="42" t="s">
        <v>510</v>
      </c>
    </row>
    <row r="360" spans="1:6" ht="40" customHeight="1" x14ac:dyDescent="0.35">
      <c r="A360" s="39">
        <v>1058</v>
      </c>
      <c r="B360" s="1" t="s">
        <v>406</v>
      </c>
      <c r="C360" s="10" t="s">
        <v>488</v>
      </c>
      <c r="D360" s="49" t="s">
        <v>9</v>
      </c>
      <c r="E360" s="22">
        <v>15000</v>
      </c>
      <c r="F360" s="42" t="s">
        <v>510</v>
      </c>
    </row>
    <row r="361" spans="1:6" ht="40" customHeight="1" x14ac:dyDescent="0.35">
      <c r="A361" s="39">
        <v>1059</v>
      </c>
      <c r="B361" s="11" t="s">
        <v>317</v>
      </c>
      <c r="C361" s="11" t="s">
        <v>489</v>
      </c>
      <c r="D361" s="49" t="s">
        <v>9</v>
      </c>
      <c r="E361" s="22">
        <v>15000</v>
      </c>
      <c r="F361" s="42" t="s">
        <v>510</v>
      </c>
    </row>
    <row r="362" spans="1:6" ht="40" customHeight="1" x14ac:dyDescent="0.35">
      <c r="A362" s="39">
        <v>1060</v>
      </c>
      <c r="B362" s="7" t="s">
        <v>390</v>
      </c>
      <c r="C362" s="11" t="s">
        <v>490</v>
      </c>
      <c r="D362" s="49" t="s">
        <v>9</v>
      </c>
      <c r="E362" s="22">
        <v>15000</v>
      </c>
      <c r="F362" s="42" t="s">
        <v>510</v>
      </c>
    </row>
    <row r="363" spans="1:6" ht="40" customHeight="1" x14ac:dyDescent="0.35">
      <c r="A363" s="40">
        <v>1061</v>
      </c>
      <c r="B363" s="9" t="s">
        <v>78</v>
      </c>
      <c r="C363" s="8" t="s">
        <v>491</v>
      </c>
      <c r="D363" s="49" t="s">
        <v>9</v>
      </c>
      <c r="E363" s="22">
        <v>102714</v>
      </c>
      <c r="F363" s="42" t="s">
        <v>510</v>
      </c>
    </row>
    <row r="364" spans="1:6" ht="40" customHeight="1" x14ac:dyDescent="0.35">
      <c r="A364" s="40">
        <v>1062</v>
      </c>
      <c r="B364" s="1" t="s">
        <v>379</v>
      </c>
      <c r="C364" s="8" t="s">
        <v>492</v>
      </c>
      <c r="D364" s="49" t="s">
        <v>9</v>
      </c>
      <c r="E364" s="22">
        <v>296184</v>
      </c>
      <c r="F364" s="42" t="s">
        <v>510</v>
      </c>
    </row>
    <row r="365" spans="1:6" ht="40" customHeight="1" x14ac:dyDescent="0.35">
      <c r="A365" s="40">
        <v>1063</v>
      </c>
      <c r="B365" s="9" t="s">
        <v>245</v>
      </c>
      <c r="C365" s="8" t="s">
        <v>493</v>
      </c>
      <c r="D365" s="51" t="s">
        <v>298</v>
      </c>
      <c r="E365" s="28">
        <v>63530</v>
      </c>
      <c r="F365" s="42" t="s">
        <v>510</v>
      </c>
    </row>
    <row r="366" spans="1:6" ht="40" customHeight="1" x14ac:dyDescent="0.35">
      <c r="A366" s="40">
        <v>1064</v>
      </c>
      <c r="B366" s="9" t="s">
        <v>494</v>
      </c>
      <c r="C366" s="9" t="s">
        <v>495</v>
      </c>
      <c r="D366" s="51" t="s">
        <v>298</v>
      </c>
      <c r="E366" s="19">
        <v>87745</v>
      </c>
      <c r="F366" s="42" t="s">
        <v>510</v>
      </c>
    </row>
    <row r="367" spans="1:6" ht="40" customHeight="1" x14ac:dyDescent="0.35">
      <c r="A367" s="40">
        <v>1065</v>
      </c>
      <c r="B367" s="9" t="s">
        <v>496</v>
      </c>
      <c r="C367" s="8" t="s">
        <v>497</v>
      </c>
      <c r="D367" s="51" t="s">
        <v>298</v>
      </c>
      <c r="E367" s="28">
        <v>46771</v>
      </c>
      <c r="F367" s="42" t="s">
        <v>510</v>
      </c>
    </row>
    <row r="368" spans="1:6" ht="40" customHeight="1" x14ac:dyDescent="0.35">
      <c r="A368" s="40">
        <v>1066</v>
      </c>
      <c r="B368" s="3" t="s">
        <v>404</v>
      </c>
      <c r="C368" s="8" t="s">
        <v>498</v>
      </c>
      <c r="D368" s="49" t="s">
        <v>9</v>
      </c>
      <c r="E368" s="22">
        <v>107500</v>
      </c>
      <c r="F368" s="42" t="s">
        <v>510</v>
      </c>
    </row>
    <row r="369" spans="1:6" ht="40" customHeight="1" x14ac:dyDescent="0.35">
      <c r="A369" s="40">
        <v>1067</v>
      </c>
      <c r="B369" s="11" t="s">
        <v>404</v>
      </c>
      <c r="C369" s="8" t="s">
        <v>499</v>
      </c>
      <c r="D369" s="51" t="s">
        <v>298</v>
      </c>
      <c r="E369" s="28">
        <v>72773</v>
      </c>
      <c r="F369" s="42" t="s">
        <v>510</v>
      </c>
    </row>
    <row r="370" spans="1:6" ht="40" customHeight="1" x14ac:dyDescent="0.35">
      <c r="A370" s="40">
        <v>1068</v>
      </c>
      <c r="B370" s="10" t="s">
        <v>384</v>
      </c>
      <c r="C370" s="8" t="s">
        <v>500</v>
      </c>
      <c r="D370" s="49" t="s">
        <v>9</v>
      </c>
      <c r="E370" s="22">
        <v>250000</v>
      </c>
      <c r="F370" s="42" t="s">
        <v>510</v>
      </c>
    </row>
    <row r="371" spans="1:6" ht="40" customHeight="1" x14ac:dyDescent="0.35">
      <c r="A371" s="40">
        <v>1069</v>
      </c>
      <c r="B371" s="8" t="s">
        <v>501</v>
      </c>
      <c r="C371" s="8" t="s">
        <v>502</v>
      </c>
      <c r="D371" s="51" t="s">
        <v>298</v>
      </c>
      <c r="E371" s="28">
        <v>210000</v>
      </c>
      <c r="F371" s="42" t="s">
        <v>510</v>
      </c>
    </row>
    <row r="372" spans="1:6" ht="40" customHeight="1" x14ac:dyDescent="0.35">
      <c r="A372" s="39">
        <v>1070</v>
      </c>
      <c r="B372" s="1" t="s">
        <v>414</v>
      </c>
      <c r="C372" s="11" t="s">
        <v>503</v>
      </c>
      <c r="D372" s="51" t="s">
        <v>298</v>
      </c>
      <c r="E372" s="28">
        <v>15000</v>
      </c>
      <c r="F372" s="42" t="s">
        <v>510</v>
      </c>
    </row>
    <row r="373" spans="1:6" ht="40" customHeight="1" x14ac:dyDescent="0.35">
      <c r="A373" s="39">
        <v>1072</v>
      </c>
      <c r="B373" s="11" t="s">
        <v>504</v>
      </c>
      <c r="C373" s="11" t="s">
        <v>505</v>
      </c>
      <c r="D373" s="51" t="s">
        <v>298</v>
      </c>
      <c r="E373" s="29">
        <v>97001</v>
      </c>
      <c r="F373" s="42" t="s">
        <v>510</v>
      </c>
    </row>
    <row r="374" spans="1:6" ht="40" customHeight="1" x14ac:dyDescent="0.35">
      <c r="A374" s="39">
        <v>1073</v>
      </c>
      <c r="B374" s="11" t="s">
        <v>506</v>
      </c>
      <c r="C374" s="11" t="s">
        <v>507</v>
      </c>
      <c r="D374" s="51" t="s">
        <v>298</v>
      </c>
      <c r="E374" s="30">
        <v>93350</v>
      </c>
      <c r="F374" s="42" t="s">
        <v>510</v>
      </c>
    </row>
    <row r="375" spans="1:6" ht="40" customHeight="1" x14ac:dyDescent="0.35">
      <c r="A375" s="39">
        <v>1074</v>
      </c>
      <c r="B375" s="1" t="s">
        <v>381</v>
      </c>
      <c r="C375" s="11" t="s">
        <v>508</v>
      </c>
      <c r="D375" s="49" t="s">
        <v>9</v>
      </c>
      <c r="E375" s="24">
        <v>73522</v>
      </c>
      <c r="F375" s="42" t="s">
        <v>510</v>
      </c>
    </row>
    <row r="376" spans="1:6" ht="40" customHeight="1" x14ac:dyDescent="0.35">
      <c r="A376" s="39">
        <v>1075</v>
      </c>
      <c r="B376" s="3" t="s">
        <v>388</v>
      </c>
      <c r="C376" s="11" t="s">
        <v>509</v>
      </c>
      <c r="D376" s="49" t="s">
        <v>9</v>
      </c>
      <c r="E376" s="24">
        <v>96060</v>
      </c>
      <c r="F376" s="42" t="s">
        <v>510</v>
      </c>
    </row>
    <row r="377" spans="1:6" x14ac:dyDescent="0.35">
      <c r="D377" s="17"/>
    </row>
    <row r="378" spans="1:6" x14ac:dyDescent="0.35">
      <c r="D378" s="17"/>
    </row>
    <row r="379" spans="1:6" x14ac:dyDescent="0.35">
      <c r="D379" s="17"/>
    </row>
  </sheetData>
  <sortState xmlns:xlrd2="http://schemas.microsoft.com/office/spreadsheetml/2017/richdata2" ref="A2:F376">
    <sortCondition ref="A2:A376"/>
    <sortCondition ref="D2:D376"/>
  </sortState>
  <dataValidations count="1">
    <dataValidation type="list" allowBlank="1" showInputMessage="1" showErrorMessage="1" sqref="D283 D287:D288 D290 D298:D299 D308 D311:D313 D315:D316 D324:D329 D332 D336 D102 D190:D258 D270:D277 D279:D281 D295:D296 D292" xr:uid="{F60F89AE-139C-414D-937E-B3506219549C}">
      <formula1>Status</formula1>
    </dataValidation>
  </dataValidations>
  <pageMargins left="0.7" right="0.7" top="0.75" bottom="0.75" header="0.3" footer="0.3"/>
  <pageSetup paperSize="9" scale="9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27E792A7D89A4CBB15818FC4B9E287" ma:contentTypeVersion="13" ma:contentTypeDescription="Create a new document." ma:contentTypeScope="" ma:versionID="a7be81a2df0c6d1313dbaf22dd280b5f">
  <xsd:schema xmlns:xsd="http://www.w3.org/2001/XMLSchema" xmlns:xs="http://www.w3.org/2001/XMLSchema" xmlns:p="http://schemas.microsoft.com/office/2006/metadata/properties" xmlns:ns3="b5c03308-20ff-4c65-879d-69993e24af23" xmlns:ns4="7ee8f873-9439-4d58-9f03-2ef7eaeaa2be" targetNamespace="http://schemas.microsoft.com/office/2006/metadata/properties" ma:root="true" ma:fieldsID="d060566201782e2b43c71ecad362dbda" ns3:_="" ns4:_="">
    <xsd:import namespace="b5c03308-20ff-4c65-879d-69993e24af23"/>
    <xsd:import namespace="7ee8f873-9439-4d58-9f03-2ef7eaeaa2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03308-20ff-4c65-879d-69993e24af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8f873-9439-4d58-9f03-2ef7eaeaa2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E13B1B-D92E-4AEF-8502-451903467E64}">
  <ds:schemaRefs>
    <ds:schemaRef ds:uri="b5c03308-20ff-4c65-879d-69993e24af23"/>
    <ds:schemaRef ds:uri="http://schemas.microsoft.com/office/2006/metadata/properties"/>
    <ds:schemaRef ds:uri="http://purl.org/dc/elements/1.1/"/>
    <ds:schemaRef ds:uri="http://schemas.microsoft.com/office/2006/documentManagement/types"/>
    <ds:schemaRef ds:uri="7ee8f873-9439-4d58-9f03-2ef7eaeaa2be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57568F-CE4C-46BB-94D3-A2833E16D1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03308-20ff-4c65-879d-69993e24af23"/>
    <ds:schemaRef ds:uri="7ee8f873-9439-4d58-9f03-2ef7eaeaa2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D12A17-E245-430C-BDAB-7971AA843E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 years by approved</vt:lpstr>
      <vt:lpstr>'6 years by approved'!Print_Area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Gallagher</dc:creator>
  <cp:lastModifiedBy>Jim Wellsmore</cp:lastModifiedBy>
  <cp:lastPrinted>2020-10-20T06:56:34Z</cp:lastPrinted>
  <dcterms:created xsi:type="dcterms:W3CDTF">2018-10-04T05:05:36Z</dcterms:created>
  <dcterms:modified xsi:type="dcterms:W3CDTF">2020-10-23T04:31:17Z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0x0101007927E792A7D89A4CBB15818FC4B9E287</vt:lpwstr>
  </property>
</Properties>
</file>